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0917" windowHeight="9660" firstSheet="1" activeTab="1"/>
  </bookViews>
  <sheets>
    <sheet name="公开 (2)" sheetId="49" state="hidden" r:id="rId1"/>
    <sheet name="公开" sheetId="47" r:id="rId2"/>
    <sheet name="院校科研训练机构" sheetId="38" state="hidden" r:id="rId3"/>
  </sheets>
  <externalReferences>
    <externalReference r:id="rId4"/>
    <externalReference r:id="rId5"/>
  </externalReferences>
  <definedNames>
    <definedName name="_xlnm._FilterDatabase" localSheetId="0" hidden="1">'公开 (2)'!$A$3:$AE$469</definedName>
    <definedName name="_xlnm._FilterDatabase" localSheetId="2" hidden="1">院校科研训练机构!$2:$144</definedName>
    <definedName name="_xlnm._FilterDatabase" localSheetId="1" hidden="1">公开!$A$3:$N$13</definedName>
    <definedName name="_xlnm.Print_Area" localSheetId="1">公开!$A$1:$N$13</definedName>
    <definedName name="_xlnm.Print_Area" localSheetId="0">'公开 (2)'!$A$1:$N$469</definedName>
    <definedName name="_xlnm.Print_Area" localSheetId="2">院校科研训练机构!$B$1:$Q$144</definedName>
    <definedName name="_xlnm.Print_Titles" localSheetId="1">公开!$3:$3</definedName>
    <definedName name="_xlnm.Print_Titles" localSheetId="0">'公开 (2)'!$3:$3</definedName>
    <definedName name="_xlnm.Print_Titles" localSheetId="2">院校科研训练机构!$2:2</definedName>
  </definedNames>
  <calcPr calcId="144525"/>
</workbook>
</file>

<file path=xl/sharedStrings.xml><?xml version="1.0" encoding="utf-8"?>
<sst xmlns="http://schemas.openxmlformats.org/spreadsheetml/2006/main" count="9332" uniqueCount="2337">
  <si>
    <t>附件</t>
  </si>
  <si>
    <r>
      <rPr>
        <sz val="22"/>
        <rFont val="方正小标宋简体"/>
        <charset val="134"/>
      </rPr>
      <t xml:space="preserve">2024年上半年直接选拔招录军官需求计划
</t>
    </r>
    <r>
      <rPr>
        <sz val="20"/>
        <rFont val="楷体"/>
        <charset val="134"/>
      </rPr>
      <t>(公开脱密)</t>
    </r>
  </si>
  <si>
    <t>工作地点</t>
  </si>
  <si>
    <t>序号</t>
  </si>
  <si>
    <t>岗位编码</t>
  </si>
  <si>
    <t>单位名称</t>
  </si>
  <si>
    <t>岗位类别</t>
  </si>
  <si>
    <t>岗位名称</t>
  </si>
  <si>
    <t>从事工作</t>
  </si>
  <si>
    <t>招录数量</t>
  </si>
  <si>
    <t>学历
层次</t>
  </si>
  <si>
    <t>双一流要求</t>
  </si>
  <si>
    <t>性别要求</t>
  </si>
  <si>
    <t>学科专业</t>
  </si>
  <si>
    <t>咨询电话</t>
  </si>
  <si>
    <t>备注</t>
  </si>
  <si>
    <t>一级单位</t>
  </si>
  <si>
    <t>二级单位</t>
  </si>
  <si>
    <t>是否艰苦边远地区</t>
  </si>
  <si>
    <t>招录补充岗位</t>
  </si>
  <si>
    <t>性别</t>
  </si>
  <si>
    <t>学历层次</t>
  </si>
  <si>
    <t>DJ20240001</t>
  </si>
  <si>
    <t>战略支援部队某部队01</t>
  </si>
  <si>
    <t>专业技术</t>
  </si>
  <si>
    <t>助理工程师</t>
  </si>
  <si>
    <t>数据分析处理</t>
  </si>
  <si>
    <t>硕士研究生</t>
  </si>
  <si>
    <t>双一流</t>
  </si>
  <si>
    <t>男</t>
  </si>
  <si>
    <t>计算机科学与技术</t>
  </si>
  <si>
    <t>0937-2461206</t>
  </si>
  <si>
    <t>天</t>
  </si>
  <si>
    <t>是</t>
  </si>
  <si>
    <t>战略支援部队第二十基地技术部三室助理工程师</t>
  </si>
  <si>
    <t>内蒙古阿拉善盟</t>
  </si>
  <si>
    <t>DJ20240002</t>
  </si>
  <si>
    <t>数据分析挖掘与软件研发</t>
  </si>
  <si>
    <t>不限</t>
  </si>
  <si>
    <t>计算机科学与技术、数学</t>
  </si>
  <si>
    <t>战略支援部队第二十基地技术部五室助理工程师</t>
  </si>
  <si>
    <t>DJ20240003</t>
  </si>
  <si>
    <t>气象监测预报</t>
  </si>
  <si>
    <t>大气科学</t>
  </si>
  <si>
    <t>战略支援部队第二十基地技术部六室助理工程师</t>
  </si>
  <si>
    <t>DJ20240004</t>
  </si>
  <si>
    <t>发动机性能监测</t>
  </si>
  <si>
    <t>动力工程及工程热物理</t>
  </si>
  <si>
    <t>战略支援部队第二十基地技术部八室助理工程师</t>
  </si>
  <si>
    <t>DJ20240005</t>
  </si>
  <si>
    <t>光传输与承载网的建设和运维</t>
  </si>
  <si>
    <t>信息与通信工程</t>
  </si>
  <si>
    <t>战略支援部队第二十基地落区测量部作战训练中心导调评估室助理工程师</t>
  </si>
  <si>
    <t>新疆巴音郭楞蒙古自治州</t>
  </si>
  <si>
    <t>DJ20240006</t>
  </si>
  <si>
    <t>医师</t>
  </si>
  <si>
    <t>基础医疗救护及卫生室药品和医疗器械管理</t>
  </si>
  <si>
    <t>临床医学</t>
  </si>
  <si>
    <t>战略支援部队第二十基地落区测量部作战训练中心四队医师</t>
  </si>
  <si>
    <t>DJ20240007</t>
  </si>
  <si>
    <t>软件操作及自动化控制</t>
  </si>
  <si>
    <t>本科</t>
  </si>
  <si>
    <t>战略支援部队第二十基地落区测量部测量控制站向阳分站助理工程师</t>
  </si>
  <si>
    <t>DJ20240008</t>
  </si>
  <si>
    <t>软件开发、操作与维护</t>
  </si>
  <si>
    <t>战略支援部队第二十基地落区测量部活动测量站一队助理工程师</t>
  </si>
  <si>
    <t>DJ20240009</t>
  </si>
  <si>
    <t>助理会计师</t>
  </si>
  <si>
    <t>预决算工作</t>
  </si>
  <si>
    <t>会计、财务管理</t>
  </si>
  <si>
    <t>战略支援部队第二十基地落区测量试验部敦煌测量站七里镇分站助理会计师</t>
  </si>
  <si>
    <t>甘肃酒泉</t>
  </si>
  <si>
    <t>DJ20240010</t>
  </si>
  <si>
    <t>控制系统测试</t>
  </si>
  <si>
    <t>导航制导与控制</t>
  </si>
  <si>
    <t>战略支援部队第二十基地发射测试站二室助理工程师</t>
  </si>
  <si>
    <t>DJ20240011</t>
  </si>
  <si>
    <t>软硬件测试、网络维护</t>
  </si>
  <si>
    <t>计算机科学与技术、电子科学与技术</t>
  </si>
  <si>
    <t>DJ20240012</t>
  </si>
  <si>
    <t>数据分析与应用</t>
  </si>
  <si>
    <t>DJ20240013</t>
  </si>
  <si>
    <t>设施设备运行维护</t>
  </si>
  <si>
    <t>机械设计制造及其自动化、机械工程</t>
  </si>
  <si>
    <t>战略支援部队第二十基地发射测试站三室助理工程师</t>
  </si>
  <si>
    <t>DJ20240014</t>
  </si>
  <si>
    <t>化学燃料相关技术保障</t>
  </si>
  <si>
    <t>应用化学</t>
  </si>
  <si>
    <t>战略支援部队第二十基地发射测试站五室助理工程师</t>
  </si>
  <si>
    <t>DJ20240015</t>
  </si>
  <si>
    <t>软件开发、数据处理</t>
  </si>
  <si>
    <t>计算机科学与技术、数学、软件工程</t>
  </si>
  <si>
    <t>战略支援部队第二十基地指挥控制站一室助理工程师</t>
  </si>
  <si>
    <t>DJ20240016</t>
  </si>
  <si>
    <t>信号与信息处理</t>
  </si>
  <si>
    <t>信息与通信工程、电子科学与技术</t>
  </si>
  <si>
    <t>战略支援部队第二十基地指挥控制站二室助理工程师</t>
  </si>
  <si>
    <t>DJ20240017</t>
  </si>
  <si>
    <t>数据维护、软件开发等工作</t>
  </si>
  <si>
    <t>战略支援部队第二十基地雷达测量站一室助理工程师</t>
  </si>
  <si>
    <t>DJ20240018</t>
  </si>
  <si>
    <t>数据维护、网络维护等工作</t>
  </si>
  <si>
    <t>通信工程</t>
  </si>
  <si>
    <t>战略支援部队第二十基地雷达测量站二室助理工程师</t>
  </si>
  <si>
    <t>DJ20240019</t>
  </si>
  <si>
    <t>建模仿真与网络开发维护</t>
  </si>
  <si>
    <t>战略支援部队第二十基地通信团二营助理工程师</t>
  </si>
  <si>
    <t>DJ20240020</t>
  </si>
  <si>
    <t>信息管理及信息系统分析设计等</t>
  </si>
  <si>
    <t>信息安全</t>
  </si>
  <si>
    <t>战略支援部队第二十基地通信团技术支援营指挥自动化工作站助理工程师</t>
  </si>
  <si>
    <t>DJ20240021</t>
  </si>
  <si>
    <t>铁路运输保障</t>
  </si>
  <si>
    <t>交通运输</t>
  </si>
  <si>
    <t>战略支援部队第二十基地铁路管理处技术调度室助理工程师</t>
  </si>
  <si>
    <t>DJ20240022</t>
  </si>
  <si>
    <t>网络日常维护、系统故障分析与排查</t>
  </si>
  <si>
    <t>网络工程</t>
  </si>
  <si>
    <t>DJ20240023</t>
  </si>
  <si>
    <t>发电和供配电系统运维</t>
  </si>
  <si>
    <t>电气工程及其自动化</t>
  </si>
  <si>
    <t>战略支援部队第二十基地发供电管理站运行调度室助理工程师</t>
  </si>
  <si>
    <t>DJ20240024</t>
  </si>
  <si>
    <t>发电生产系统运维</t>
  </si>
  <si>
    <t>能源与动力工程</t>
  </si>
  <si>
    <t>战略支援部队第二十基地发供电管理站一营助理工程师</t>
  </si>
  <si>
    <t>DJ20240025</t>
  </si>
  <si>
    <t>战略支援部队某部队02</t>
  </si>
  <si>
    <t>工程师</t>
  </si>
  <si>
    <t>计算机应用、数据分析、网络维护等工作</t>
  </si>
  <si>
    <t>博士研究生</t>
  </si>
  <si>
    <t>电子科学与技术</t>
  </si>
  <si>
    <t>江苏无锡</t>
  </si>
  <si>
    <t>0510-86828226
0510-86828223</t>
  </si>
  <si>
    <t>否</t>
  </si>
  <si>
    <t>战略支援部队第二十三基地技术部一室工程师</t>
  </si>
  <si>
    <t>DJ20240026</t>
  </si>
  <si>
    <t>光学装备运用</t>
  </si>
  <si>
    <t>光电信息科学与工程</t>
  </si>
  <si>
    <t>战略支援部队第二十三基地技术部二室助理工程师</t>
  </si>
  <si>
    <t>DJ20240027</t>
  </si>
  <si>
    <t>航海指挥</t>
  </si>
  <si>
    <t>交通运输工程</t>
  </si>
  <si>
    <t>战略支援部队第二十三基地远洋航天测量船船员第一大队航海部门一队助理工程师</t>
  </si>
  <si>
    <t>DJ20240028</t>
  </si>
  <si>
    <t>信息技术保障</t>
  </si>
  <si>
    <t>战略支援部队第二十三基地远洋航天测量船船员第一大队通信部门一队助理工程师</t>
  </si>
  <si>
    <t>DJ20240029</t>
  </si>
  <si>
    <t>战略支援部队第二十三基地远洋航天测量船船员第一大队通信部门二队助理工程师</t>
  </si>
  <si>
    <t>DJ20240030</t>
  </si>
  <si>
    <t>机电维修</t>
  </si>
  <si>
    <t>战略支援部队第二十三基地远洋航天测量船船员第一大队机电部门三队助理工程师</t>
  </si>
  <si>
    <t>DJ20240031</t>
  </si>
  <si>
    <t>计算机应用、数据分析等工作</t>
  </si>
  <si>
    <t>电子科学与技术、信息与通信工程、电子信息</t>
  </si>
  <si>
    <t>战略支援部队第二十三基地远洋航天测量船员第二大队测控部门助理工程师</t>
  </si>
  <si>
    <t>DJ20240032</t>
  </si>
  <si>
    <t>战略支援部队第二十三基地远洋航天测量船员第二大队机电部门三队助理工程师</t>
  </si>
  <si>
    <t>DJ20240033</t>
  </si>
  <si>
    <t>轮机工程、船舶电子电气工程</t>
  </si>
  <si>
    <t>战略支援部队第二十三基地远洋航天测量船员三大队机电部门一队助理工程师</t>
  </si>
  <si>
    <t>DJ20240034</t>
  </si>
  <si>
    <t>战略支援部队第二十三基地远洋航天测量船船员第四大队测控部门助理工程师</t>
  </si>
  <si>
    <t>DJ20240035</t>
  </si>
  <si>
    <t>战略支援部队第二十三基地远洋航天测量船船员第四大队通信部门一队助理工程师</t>
  </si>
  <si>
    <t>DJ20240036</t>
  </si>
  <si>
    <t>战略支援部队某部队03</t>
  </si>
  <si>
    <t>技术研发</t>
  </si>
  <si>
    <t>航空宇航科学与技术、控制科学与工程</t>
  </si>
  <si>
    <t>山西太原</t>
  </si>
  <si>
    <t>0351-6015143</t>
  </si>
  <si>
    <t>战略支援部队第二十五基地技术部一室助理工程师</t>
  </si>
  <si>
    <t>DJ20240037</t>
  </si>
  <si>
    <t>材料学、材料科学与工程</t>
  </si>
  <si>
    <t>战略支援部队第二十五基地技术部二室助理工程师</t>
  </si>
  <si>
    <t>DJ20240038</t>
  </si>
  <si>
    <t>计算机科学与技术、软件工程、电子与通信工程</t>
  </si>
  <si>
    <t>战略支援部队第二十五基地技术部三室助理工程师</t>
  </si>
  <si>
    <t>DJ20240039</t>
  </si>
  <si>
    <t>数据处理</t>
  </si>
  <si>
    <t>通信与信息系统、物理电子学、电子科学与技术、计算机科学与技术、数学、电气工程</t>
  </si>
  <si>
    <t>战略支援部队第二十五基地技术部四室助理工程师</t>
  </si>
  <si>
    <t>DJ20240040</t>
  </si>
  <si>
    <t>计算机科学与技术、通信工程</t>
  </si>
  <si>
    <t>山西忻州</t>
  </si>
  <si>
    <t>0350-4363035</t>
  </si>
  <si>
    <t>战略支援部队第二十五基地发射测试站一室助理工程师</t>
  </si>
  <si>
    <t>DJ20240041</t>
  </si>
  <si>
    <t>电气类、自动化类、机械类、电子科学与技术、仪器类</t>
  </si>
  <si>
    <t>0350-4363036</t>
  </si>
  <si>
    <t>战略支援部队第二十五基地发射测试站三室助理工程师</t>
  </si>
  <si>
    <t>DJ20240042</t>
  </si>
  <si>
    <t>设备技术保障</t>
  </si>
  <si>
    <t>机械工程</t>
  </si>
  <si>
    <t>0350-4360135</t>
  </si>
  <si>
    <t>战略支援部队第二十五基地应急机动发射大队发射一营助理工程师</t>
  </si>
  <si>
    <t>DJ20240043</t>
  </si>
  <si>
    <t>电气类</t>
  </si>
  <si>
    <t>战略支援部队第二十五基地应急机动发射大队测试营助理工程师</t>
  </si>
  <si>
    <t>DJ20240044</t>
  </si>
  <si>
    <t>宁夏石嘴山</t>
  </si>
  <si>
    <t>0951-2982235</t>
  </si>
  <si>
    <t>战略支援部队第二十五基地机动雷达测量部沙湖测量站助理工程师</t>
  </si>
  <si>
    <t>DJ20240045</t>
  </si>
  <si>
    <t>电子信息、电子信息工程、计算机科学与技术、电子与计算机工程、测控技术与仪器</t>
  </si>
  <si>
    <t>内蒙古巴彦淖尔</t>
  </si>
  <si>
    <t>战略支援部队第二十五基地机动雷达测量部三队助理工程师</t>
  </si>
  <si>
    <t>DJ20240046</t>
  </si>
  <si>
    <t>软件开发</t>
  </si>
  <si>
    <t>通信工程、计算机科学与技术、电子科学与技术、软件工程</t>
  </si>
  <si>
    <t>0350-4361630</t>
  </si>
  <si>
    <t>战略支援部队第二十五基地测量控制站一室助理工程师</t>
  </si>
  <si>
    <t>DJ20240047</t>
  </si>
  <si>
    <t>计算机科学与技术、航空宇航科学与技术、控制科学与工程、电子科学与技术</t>
  </si>
  <si>
    <t>0351-4257126</t>
  </si>
  <si>
    <t>战略支援部队第二十五基地雷达测量站三队助理工程师</t>
  </si>
  <si>
    <t>DJ20240048</t>
  </si>
  <si>
    <t>计算机科学与技术、软件工程、通信工程</t>
  </si>
  <si>
    <t>0350-4360327</t>
  </si>
  <si>
    <t>战略支援部队第二十五基地通信团一营助理工程师</t>
  </si>
  <si>
    <t>DJ20240049</t>
  </si>
  <si>
    <t>指挥管理</t>
  </si>
  <si>
    <t>副连长</t>
  </si>
  <si>
    <t>车辆指挥</t>
  </si>
  <si>
    <t>0350-4360528</t>
  </si>
  <si>
    <t>战略支援部队第二十五基地技术勤务站支援保障营三连副连长</t>
  </si>
  <si>
    <t>DJ20240050</t>
  </si>
  <si>
    <t>战略支援部队某部队04</t>
  </si>
  <si>
    <t>设备研制监造、安装联试及技术保障等</t>
  </si>
  <si>
    <t>陕西西安</t>
  </si>
  <si>
    <t>029-84762212</t>
  </si>
  <si>
    <t>战略支援部队第二十六基地技术部二室助理工程师</t>
  </si>
  <si>
    <t>DJ20240051</t>
  </si>
  <si>
    <t>信息通信系统规划建设与技术研究</t>
  </si>
  <si>
    <t>战略支援部队第二十六基地技术部三室助理工程师</t>
  </si>
  <si>
    <t>DJ20240052</t>
  </si>
  <si>
    <t>测量控制分析计算</t>
  </si>
  <si>
    <t>战略支援部队第二十六基地技术部四室助理工程师</t>
  </si>
  <si>
    <t>DJ20240053</t>
  </si>
  <si>
    <t>测量控制软件研发、数据分析</t>
  </si>
  <si>
    <t>战略支援部队第二十六基地技术部五室助理工程师</t>
  </si>
  <si>
    <t>DJ20240054</t>
  </si>
  <si>
    <t>故障诊断与识别、大数据分析</t>
  </si>
  <si>
    <t>机械工程、机械</t>
  </si>
  <si>
    <t>DJ20240055</t>
  </si>
  <si>
    <t>服务端类、客户端类、网页端类、数据库类等软件设计、开发、维护和项目管理</t>
  </si>
  <si>
    <t>战略支援部队第二十六基地技术部六室助理工程师</t>
  </si>
  <si>
    <t>DJ20240056</t>
  </si>
  <si>
    <t>计算机科学与技术、软件工程</t>
  </si>
  <si>
    <t>DJ20240057</t>
  </si>
  <si>
    <t>研究实习员</t>
  </si>
  <si>
    <t>天体动力学技术应用</t>
  </si>
  <si>
    <t>控制科学与工程、机械工程、机械</t>
  </si>
  <si>
    <t>战略支援部队第二十六基地技术部七室研究实习员</t>
  </si>
  <si>
    <t>DJ20240058</t>
  </si>
  <si>
    <t>助理研究员</t>
  </si>
  <si>
    <t>天体测量技术应用</t>
  </si>
  <si>
    <t>天文学</t>
  </si>
  <si>
    <t>战略支援部队第二十六基地技术部七室助理研究员</t>
  </si>
  <si>
    <t>DJ20240059</t>
  </si>
  <si>
    <t>工程技术研究</t>
  </si>
  <si>
    <t>029-84391062</t>
  </si>
  <si>
    <t>战略支援部队第二十六基地航天器长期管理部二室工程师</t>
  </si>
  <si>
    <t>DJ20240060</t>
  </si>
  <si>
    <t>DJ20240061</t>
  </si>
  <si>
    <t>基础研究及工程技术</t>
  </si>
  <si>
    <t>航空宇航科学与技术</t>
  </si>
  <si>
    <t>战略支援部队第二十六基地航天器长期管理部二室助理工程师</t>
  </si>
  <si>
    <t>DJ20240062</t>
  </si>
  <si>
    <t>数据处理、分析和数据运维管理</t>
  </si>
  <si>
    <t>软件工程</t>
  </si>
  <si>
    <t>DJ20240063</t>
  </si>
  <si>
    <t>算法开发、通信和计算机网络管理</t>
  </si>
  <si>
    <t>029-84768358</t>
  </si>
  <si>
    <t>战略支援部队地面站网管理中心一室工程师</t>
  </si>
  <si>
    <t>DJ20240064</t>
  </si>
  <si>
    <t>自动化软件编程（换代升级）、数据库更新与维护、硬件设施维护</t>
  </si>
  <si>
    <t>计算机类</t>
  </si>
  <si>
    <t>新疆喀什</t>
  </si>
  <si>
    <t>战略支援部队地面站网管理中心喀什卫星管控站技术室助理工程师</t>
  </si>
  <si>
    <t>DJ20240065</t>
  </si>
  <si>
    <t>计算机科学与技术、网络空间安全</t>
  </si>
  <si>
    <t>战略支援部队地面站网管理中心喀什卫星管控站第五卫星管控队助理工程师</t>
  </si>
  <si>
    <t>DJ20240066</t>
  </si>
  <si>
    <t>软件开发、通信和计算机网络管理</t>
  </si>
  <si>
    <t>信息与通信工程、计算机科学与技术</t>
  </si>
  <si>
    <t>黑龙江哈尔滨</t>
  </si>
  <si>
    <t>战略支援部队地面站网管理中心哈尔滨卫星管控站技术室助理工程师</t>
  </si>
  <si>
    <t>DJ20240067</t>
  </si>
  <si>
    <t>山东青岛</t>
  </si>
  <si>
    <t>战略支援部队地面站网管理中心哈尔滨卫星管控站第六卫星管控队助理工程师</t>
  </si>
  <si>
    <t>DJ20240068</t>
  </si>
  <si>
    <t>天津市</t>
  </si>
  <si>
    <t>战略支援部队地面站网管理中心哈尔滨卫星管控站第七卫星管控队助理工程师</t>
  </si>
  <si>
    <t>DJ20240069</t>
  </si>
  <si>
    <t>地面通信系统信息技术</t>
  </si>
  <si>
    <t>北京市</t>
  </si>
  <si>
    <t>战略支援部队地面站网管理中心哈尔滨卫星管控站第八卫星管控队助理工程师</t>
  </si>
  <si>
    <t>DJ20240070</t>
  </si>
  <si>
    <t>网络系统管理与维护、网络安全与故障处理</t>
  </si>
  <si>
    <t>通信工程、网络空间安全、网络工程</t>
  </si>
  <si>
    <t>海南陵水</t>
  </si>
  <si>
    <t>战略支援部队地面站网管理中心三亚卫星管控站技术室助理工程师</t>
  </si>
  <si>
    <t>DJ20240071</t>
  </si>
  <si>
    <t>通信系统运维管理、计算机系统维护</t>
  </si>
  <si>
    <t>通信工程、电子信息科学与技术、计算机科学与技术</t>
  </si>
  <si>
    <t>战略支援部队地面站网管理中心三亚卫星管控站第一卫星管控队助理工程师</t>
  </si>
  <si>
    <t>DJ20240072</t>
  </si>
  <si>
    <t>软件开发、多语言编程</t>
  </si>
  <si>
    <t>福建厦门</t>
  </si>
  <si>
    <t>战略支援部队地面站网管理中心三亚卫星管控站第六卫星管控队助理工程师</t>
  </si>
  <si>
    <t>DJ20240073</t>
  </si>
  <si>
    <t>信息系统运行管理与维护</t>
  </si>
  <si>
    <t>电子科学与技术、信息与通信工程</t>
  </si>
  <si>
    <t>广西南宁</t>
  </si>
  <si>
    <t>战略支援部队地面站网管理中心三亚卫星管控站第八卫星管控队助理工程师</t>
  </si>
  <si>
    <t>DJ20240074</t>
  </si>
  <si>
    <t>财务管理、会计、出纳、生活费管理等</t>
  </si>
  <si>
    <t>会计学、财务管理、审计学</t>
  </si>
  <si>
    <t>029-84763544</t>
  </si>
  <si>
    <t>战略支援部队第二十六基地通信团卫星地面站助理会计师</t>
  </si>
  <si>
    <t>DJ20240075</t>
  </si>
  <si>
    <t>战略支援部队某部队05</t>
  </si>
  <si>
    <t>自动化控制、控制系统测试分析</t>
  </si>
  <si>
    <t>航空宇航科学与技术、机械工程</t>
  </si>
  <si>
    <t>海南海口</t>
  </si>
  <si>
    <t>0834-3862455</t>
  </si>
  <si>
    <t>战略支援部队第二十七基地技术部一室助理工程师</t>
  </si>
  <si>
    <t>DJ20240076</t>
  </si>
  <si>
    <t>数据维护、网络维护、通信保障</t>
  </si>
  <si>
    <t>电子科学与技术、信息与通信工程、电子信息、网络空间安全</t>
  </si>
  <si>
    <t>战略支援部队第二十七基地技术部四室助理工程师</t>
  </si>
  <si>
    <t>DJ20240077</t>
  </si>
  <si>
    <t>气象水文保障</t>
  </si>
  <si>
    <t>战略支援部队第二十七基地技术部六室助理工程师</t>
  </si>
  <si>
    <t>DJ20240078</t>
  </si>
  <si>
    <t>控制系统测试、精密仪器安装、数据分析、软件编程使用</t>
  </si>
  <si>
    <t>航空航天类、自动化类、电子信息类</t>
  </si>
  <si>
    <t>四川凉山</t>
  </si>
  <si>
    <t>0834-3864438</t>
  </si>
  <si>
    <t>战略支援部队第二十七基地西昌发射测试站一室助理工程师</t>
  </si>
  <si>
    <t>DJ20240079</t>
  </si>
  <si>
    <t>信息数据处理、网络管理、数据库运维</t>
  </si>
  <si>
    <t>电子信息类、数学类、计算机类</t>
  </si>
  <si>
    <t>战略支援部队第二十七基地西昌发射测试站二室助理工程师</t>
  </si>
  <si>
    <t>DJ20240080</t>
  </si>
  <si>
    <t>化学燃料的应用、处置及相关动力系统的测试与操作</t>
  </si>
  <si>
    <t>力学、动力工程及工程热物理、材料科学与工程</t>
  </si>
  <si>
    <t>战略支援部队第二十七基地西昌发射测试站三室助理工程师</t>
  </si>
  <si>
    <t>DJ20240081</t>
  </si>
  <si>
    <t>力学类、能源动力类、材料类</t>
  </si>
  <si>
    <t>DJ20240082</t>
  </si>
  <si>
    <t>化学分析测试、实验设备维护保养</t>
  </si>
  <si>
    <t>化学工程与技术、材料物理与化学、材料科学与工程</t>
  </si>
  <si>
    <t>战略支援部队第二十七基地西昌发射测试站五室助理工程师</t>
  </si>
  <si>
    <t>DJ20240083</t>
  </si>
  <si>
    <t>设备运用、数控设备加工编程、机电设备控制与维修</t>
  </si>
  <si>
    <t>机械类、电气类</t>
  </si>
  <si>
    <t>战略支援部队第二十七基地西昌发射测试站地面设备站助理工程师</t>
  </si>
  <si>
    <t>DJ20240084</t>
  </si>
  <si>
    <t>电力系统规划设计、电力系统运行维护、工程建设管理、工程项目质量监督及验收</t>
  </si>
  <si>
    <t>电气类、土木类、能源动力类</t>
  </si>
  <si>
    <t>DJ20240085</t>
  </si>
  <si>
    <t>控制系统测试、精密仪器安装、信息处理</t>
  </si>
  <si>
    <t>航空航天类、兵器类</t>
  </si>
  <si>
    <t>战略支援部队第二十七基地西昌发射测试站应急机动发射队助理工程师</t>
  </si>
  <si>
    <t>DJ20240086</t>
  </si>
  <si>
    <t>控制系统测试、精密仪器安装、数据分析</t>
  </si>
  <si>
    <t>航空航天类、自动化类</t>
  </si>
  <si>
    <t>DJ20240087</t>
  </si>
  <si>
    <t>大气科学类</t>
  </si>
  <si>
    <t>战略支援部队第二十七基地西昌发射测试站气象台助理工程师</t>
  </si>
  <si>
    <t>DJ20240088</t>
  </si>
  <si>
    <t>工程建设应用</t>
  </si>
  <si>
    <t>土木工程、力学</t>
  </si>
  <si>
    <t>海南文昌</t>
  </si>
  <si>
    <t>0898-88503535</t>
  </si>
  <si>
    <t>战略支援部队第二十七基地文昌发射测试站一室助理工程师</t>
  </si>
  <si>
    <t>DJ20240089</t>
  </si>
  <si>
    <t>软件开发、数据分析应用、仪器设备维护</t>
  </si>
  <si>
    <t>电子信息类、仪器类</t>
  </si>
  <si>
    <t>DJ20240090</t>
  </si>
  <si>
    <t>航空航天类、自动化类、兵器类</t>
  </si>
  <si>
    <t>DJ20240091</t>
  </si>
  <si>
    <t>工程建设、仪器设备管理</t>
  </si>
  <si>
    <t>DJ20240092</t>
  </si>
  <si>
    <t>计算机类、电子信息类</t>
  </si>
  <si>
    <t>战略支援部队第二十七基地文昌发射测试站二室助理工程师</t>
  </si>
  <si>
    <t>DJ20240093</t>
  </si>
  <si>
    <t>控制系统测试、数据维护、网络维护、器材维护与管理</t>
  </si>
  <si>
    <t>控制科学与工程、电子科学与技术</t>
  </si>
  <si>
    <t>四川宜宾</t>
  </si>
  <si>
    <t>0831-2317736</t>
  </si>
  <si>
    <t>战略支援部队第二十七基地宜宾测量站技术室助理工程师</t>
  </si>
  <si>
    <t>DJ20240094</t>
  </si>
  <si>
    <t>数据维护、网络维护、器材维护与管理</t>
  </si>
  <si>
    <t>电子科学与技术、信息与通信工程、电子信息、计算科学与技术</t>
  </si>
  <si>
    <t>贵州贵阳</t>
  </si>
  <si>
    <t>0851-85782138</t>
  </si>
  <si>
    <t>战略支援部队第二十七基地贵阳测量站技术室助理工程师</t>
  </si>
  <si>
    <t>DJ20240095</t>
  </si>
  <si>
    <t>电子信息类、计算机类</t>
  </si>
  <si>
    <t>DJ20240096</t>
  </si>
  <si>
    <t>0834-3862657</t>
  </si>
  <si>
    <t>战略支援部队第二十七基地通信一团二营助理工程师</t>
  </si>
  <si>
    <t>DJ20240097</t>
  </si>
  <si>
    <t>战略支援部队某部队06</t>
  </si>
  <si>
    <t>测绘科学与技术相关工作</t>
  </si>
  <si>
    <t>女</t>
  </si>
  <si>
    <t>测绘科学与技术</t>
  </si>
  <si>
    <t>010-66369039</t>
  </si>
  <si>
    <t>战略支援部队第三十五基地技术部三室助理工程师</t>
  </si>
  <si>
    <t>DJ20240098</t>
  </si>
  <si>
    <t>大气科学、控制科学与工程相关工作</t>
  </si>
  <si>
    <t>大气科学、控制科学与工程</t>
  </si>
  <si>
    <t>战略支援部队第三十五基地技术部五室助理工程师</t>
  </si>
  <si>
    <t>DJ20240099</t>
  </si>
  <si>
    <t>水声工程、大气科学相关工作</t>
  </si>
  <si>
    <t>水声工程、大气科学</t>
  </si>
  <si>
    <t>战略支援部队第三十五基地技术部无人平台保障大队助理工程师</t>
  </si>
  <si>
    <t>DJ20240100</t>
  </si>
  <si>
    <t>信息与通信工程、计算机科学与技术、测绘科学与技术相关工作</t>
  </si>
  <si>
    <t>信息与通信工程、计算机科学与技术、测绘科学与技术</t>
  </si>
  <si>
    <t>010-66308025</t>
  </si>
  <si>
    <t>战略支援部队第三十五基地导航时频中心五室助理工程师</t>
  </si>
  <si>
    <t>DJ20240101</t>
  </si>
  <si>
    <t>控制科学与工程、测绘科学与技术相关工作</t>
  </si>
  <si>
    <t>控制科学与工程、测绘科学与技术</t>
  </si>
  <si>
    <t>战略支援部队第三十五基地导航时频中心七室助理工程师</t>
  </si>
  <si>
    <t>DJ20240102</t>
  </si>
  <si>
    <t>信息与通信工程、通信工程相关工作</t>
  </si>
  <si>
    <t>信息与通信工程、通信工程</t>
  </si>
  <si>
    <t>四川成都</t>
  </si>
  <si>
    <t>028-67785022</t>
  </si>
  <si>
    <t>战略支援部队第三十五基地导航时频中心成都主控站机动锚固队机动二中队助理工程师</t>
  </si>
  <si>
    <t>DJ20240103</t>
  </si>
  <si>
    <t>信息与通信工程相关工作</t>
  </si>
  <si>
    <t>战略支援部队第三十五基地导航时频中心成都主控站备份守时室助理工程师</t>
  </si>
  <si>
    <t>DJ20240104</t>
  </si>
  <si>
    <t>029-84750523</t>
  </si>
  <si>
    <t>战略支援部队第三十五基地第三十五基地测绘与地理空间中心三室助理工程师</t>
  </si>
  <si>
    <t>DJ20240105</t>
  </si>
  <si>
    <t>地理信息相关工作</t>
  </si>
  <si>
    <t>地图学与地理信息系统、地图制图学与地理信息工程</t>
  </si>
  <si>
    <t>战略支援部队第三十五基地第三十五基地测绘与地理空间中心六室助理工程师</t>
  </si>
  <si>
    <t>DJ20240106</t>
  </si>
  <si>
    <t>海洋科学、海洋地质等相关工作</t>
  </si>
  <si>
    <t>海洋科学</t>
  </si>
  <si>
    <t>010-66894029</t>
  </si>
  <si>
    <t>战略支援部队第三十五基地气象水文空间环境中心二室工程师</t>
  </si>
  <si>
    <t>DJ20240107</t>
  </si>
  <si>
    <t>基础研究及相关技术工作</t>
  </si>
  <si>
    <t>遥感科学与技术</t>
  </si>
  <si>
    <t>战略支援部队第三十五基地气象水文空间环境中心七室工程师</t>
  </si>
  <si>
    <t>DJ20240108</t>
  </si>
  <si>
    <t>软件、计算机、航空宇航相关工作</t>
  </si>
  <si>
    <t>软件工程、计算机科学与技术、航空宇航科学与技术</t>
  </si>
  <si>
    <t>010-55481036</t>
  </si>
  <si>
    <t>战略支援部队第三十五基地战场环境数据中心一室助理工程师</t>
  </si>
  <si>
    <t>DJ20240109</t>
  </si>
  <si>
    <t>遥感科学与技术、测绘科学与技术、地球物理学</t>
  </si>
  <si>
    <t>战略支援部队第三十五基地战场环境数据中心二室助理工程师</t>
  </si>
  <si>
    <t>DJ20240110</t>
  </si>
  <si>
    <t>地球物理学、测绘科学与技术</t>
  </si>
  <si>
    <t>江苏南京</t>
  </si>
  <si>
    <t>025-80809545</t>
  </si>
  <si>
    <t>战略支援部队第三十五基地第一战场环境保障大队一营助理工程师</t>
  </si>
  <si>
    <t>DJ20240111</t>
  </si>
  <si>
    <t>大气科学、海洋科学相关工作</t>
  </si>
  <si>
    <t>环境信息</t>
  </si>
  <si>
    <t>战略支援部队第三十五基地第一战场环境保障大队三营助理工程师</t>
  </si>
  <si>
    <t>DJ20240112</t>
  </si>
  <si>
    <t>计算机科学与技术、测绘科学与技术</t>
  </si>
  <si>
    <t>战略支援部队第三十五基地第一战场环境保障大队四营助理工程师</t>
  </si>
  <si>
    <t>DJ20240113</t>
  </si>
  <si>
    <t>信息管理相关工作</t>
  </si>
  <si>
    <t>电子信息科学与技术</t>
  </si>
  <si>
    <t>DJ20240114</t>
  </si>
  <si>
    <t>地球物理学、测绘科学与技术相关工作</t>
  </si>
  <si>
    <t>广东广州</t>
  </si>
  <si>
    <t>020-88674650</t>
  </si>
  <si>
    <t>战略支援部队第三十五基地第二战场环境保障大队一营助理工程师</t>
  </si>
  <si>
    <t>DJ20240115</t>
  </si>
  <si>
    <t>计算机网络相关工作</t>
  </si>
  <si>
    <t>战略支援部队第三十五基地第二战场环境保障大队四营助理工程师</t>
  </si>
  <si>
    <t>DJ20240116</t>
  </si>
  <si>
    <t>计算机科学与技术、地质学、测绘科学与技术相关工作</t>
  </si>
  <si>
    <t>计算机科学与技术、地质学、测绘科学与技术</t>
  </si>
  <si>
    <t>新疆乌鲁木齐</t>
  </si>
  <si>
    <t>028-86575747</t>
  </si>
  <si>
    <t>战略支援部队第三十五基地第三战场环境保障大队新疆战场环境保障队助理工程师</t>
  </si>
  <si>
    <t>DJ20240117</t>
  </si>
  <si>
    <t>地图印刷相关工作、地质调查相关工作</t>
  </si>
  <si>
    <t>印刷工程、地质类</t>
  </si>
  <si>
    <t>西藏拉萨</t>
  </si>
  <si>
    <t>战略支援部队第三十五基地第三战场环境保障大队西藏战场环境保障队助理工程师</t>
  </si>
  <si>
    <t>DJ20240118</t>
  </si>
  <si>
    <t>信息与通信工程、测绘科学与技术、计算机科学与技术相关工作</t>
  </si>
  <si>
    <t>信息与通信工程、测绘科学与技术、计算机科学与技术</t>
  </si>
  <si>
    <t>战略支援部队第三十五基地第三战场环境保障大队四营助理工程师</t>
  </si>
  <si>
    <t>DJ20240119</t>
  </si>
  <si>
    <t>地球物理、地质相关工作</t>
  </si>
  <si>
    <t>地球物理学、地质资源与地质工程、地质学</t>
  </si>
  <si>
    <t>辽宁大连</t>
  </si>
  <si>
    <t>024-28863038</t>
  </si>
  <si>
    <t>战略支援部队第三十五基地第四战场环境保障大队战场勘察队助理工程师</t>
  </si>
  <si>
    <t>DJ20240120</t>
  </si>
  <si>
    <t>海洋科学相关工作</t>
  </si>
  <si>
    <t>辽宁沈阳</t>
  </si>
  <si>
    <t>战略支援部队第三十五基地第四战场环境保障大队作战支援队助理工程师</t>
  </si>
  <si>
    <t>DJ20240121</t>
  </si>
  <si>
    <t>地质相关工作</t>
  </si>
  <si>
    <t>地质学</t>
  </si>
  <si>
    <t>010-66388524</t>
  </si>
  <si>
    <t>战略支援部队第三十五基地第五战场环境保障大队战场勘察队助理工程师</t>
  </si>
  <si>
    <t>DJ20240122</t>
  </si>
  <si>
    <t>信息与通信工程、计算机科学与技术相关工作</t>
  </si>
  <si>
    <t>战略支援部队第三十五基地第五战场环境保障大队四营助理工程师</t>
  </si>
  <si>
    <t>DJ20240123</t>
  </si>
  <si>
    <t>财务相关工作</t>
  </si>
  <si>
    <t>财务管理</t>
  </si>
  <si>
    <t>028-86571486</t>
  </si>
  <si>
    <t>战略支援部队第三十五基地仓库技术保障室助理工程师</t>
  </si>
  <si>
    <t>DJ20240124</t>
  </si>
  <si>
    <t>战略支援部队某部队07</t>
  </si>
  <si>
    <t>系统运用研究及试验评估</t>
  </si>
  <si>
    <t>物理学</t>
  </si>
  <si>
    <t>河南开封</t>
  </si>
  <si>
    <t>0371-22780840   19337812304</t>
  </si>
  <si>
    <t>战略支援部队第三十六基地技术部一室助理工程师</t>
  </si>
  <si>
    <t>DJ20240125</t>
  </si>
  <si>
    <t>建模仿真及分析评估、试验数据处理挖掘、仿真软件应用及二次开发</t>
  </si>
  <si>
    <t>应用数学</t>
  </si>
  <si>
    <t>战略支援部队第三十六基地技术部二室助理工程师</t>
  </si>
  <si>
    <t>DJ20240126</t>
  </si>
  <si>
    <t>通信网络运行及日常维护管理</t>
  </si>
  <si>
    <t>战略支援部队第三十六基地技术部五室助理工程师</t>
  </si>
  <si>
    <t>DJ20240127</t>
  </si>
  <si>
    <t>计算机应用、数据维护、网络维护</t>
  </si>
  <si>
    <t>0371-22783059   13944535077</t>
  </si>
  <si>
    <t>战略支援部队第三十六基地第一太空防卫大队技术室助理工程师</t>
  </si>
  <si>
    <t>DJ20240128</t>
  </si>
  <si>
    <t>光路调试、光学仿真计算、数字建模分析</t>
  </si>
  <si>
    <t>光学工程</t>
  </si>
  <si>
    <t>022-84663738   15332152576</t>
  </si>
  <si>
    <t>战略支援部队第三十六基地第二太空防卫大队技术室助理工程师</t>
  </si>
  <si>
    <t>DJ20240129</t>
  </si>
  <si>
    <t>DJ20240130</t>
  </si>
  <si>
    <t>029-84754056   15641216326</t>
  </si>
  <si>
    <t>战略支援部队第三十六基地第三太空防卫大队技术室助理工程师</t>
  </si>
  <si>
    <t>DJ20240131</t>
  </si>
  <si>
    <t>DJ20240132</t>
  </si>
  <si>
    <t>通信保障</t>
  </si>
  <si>
    <t>0371-22702052  17303786560</t>
  </si>
  <si>
    <t>战略支援部队第三十六基地第四太空防卫大队技术室助理工程师</t>
  </si>
  <si>
    <t>DJ20240133</t>
  </si>
  <si>
    <t>010-66315023  18510669615</t>
  </si>
  <si>
    <t>战略支援部队第三十六基地空间操控大队一室助理工程师</t>
  </si>
  <si>
    <t>DJ20240134</t>
  </si>
  <si>
    <t>数学</t>
  </si>
  <si>
    <t>战略支援部队第三十六基地空间操控大队三室助理工程师</t>
  </si>
  <si>
    <t>DJ20240135</t>
  </si>
  <si>
    <t>系统建模与仿真</t>
  </si>
  <si>
    <t>战略支援部队第三十六基地空间操控大队四室研究实习员</t>
  </si>
  <si>
    <t>DJ20240136</t>
  </si>
  <si>
    <t>设备运行控制</t>
  </si>
  <si>
    <t>战略支援部队第三十六基地空间操控大队五室助理工程师</t>
  </si>
  <si>
    <t>DJ20240137</t>
  </si>
  <si>
    <t>控制科学与工程</t>
  </si>
  <si>
    <t>战略支援部队第三十六基地空间操控大队操控标校站助理工程师</t>
  </si>
  <si>
    <t>DJ20240138</t>
  </si>
  <si>
    <t>战略支援部队某部队08</t>
  </si>
  <si>
    <t>数据分析挖掘</t>
  </si>
  <si>
    <t>029-84659032</t>
  </si>
  <si>
    <t>战略支援部队第三十七基地太空预警与监视中心一室助理工程师</t>
  </si>
  <si>
    <t>DJ20240139</t>
  </si>
  <si>
    <t>系统开发、测试与维护、通信网络运维</t>
  </si>
  <si>
    <t>计算机科学与技术、电子科学与技术、信息与通信工程、电子信息</t>
  </si>
  <si>
    <t>战略支援部队第三十七基地太空预警与监视中心四室助理工程师</t>
  </si>
  <si>
    <t>DJ20240140</t>
  </si>
  <si>
    <t>数据分析挖掘、自动化控制</t>
  </si>
  <si>
    <t>战略支援部队第三十七基地太空预警与监视中心导弹预警分中心三室助理工程师</t>
  </si>
  <si>
    <t>DJ20240141</t>
  </si>
  <si>
    <t>图像数据处理与应用</t>
  </si>
  <si>
    <t>光学工程、物理学、空间物理学</t>
  </si>
  <si>
    <t>战略支援部队第三十七基地太空预警与监视中心太空目标监视分中心二室助理工程师</t>
  </si>
  <si>
    <t>DJ20240142</t>
  </si>
  <si>
    <t>软件程序、模型算法开发</t>
  </si>
  <si>
    <t>战略支援部队第三十七基地太空预警与监视中心二室助理工程师</t>
  </si>
  <si>
    <t>DJ20240143</t>
  </si>
  <si>
    <t>软件工程、电子科学与技术、信息与通信工程、电子信息</t>
  </si>
  <si>
    <t>战略支援部队第三十七基地太空预警与监视中心五室助理工程师</t>
  </si>
  <si>
    <t>DJ20240144</t>
  </si>
  <si>
    <t>数据分析与应用、通信网络运维</t>
  </si>
  <si>
    <t>电子科学与技术、计算机科学与技术、信息与通信工程</t>
  </si>
  <si>
    <t>山东济南</t>
  </si>
  <si>
    <t>0531-51653521</t>
  </si>
  <si>
    <t>战略支援部队第三十七基地第一监测预警站技术室助理工程师</t>
  </si>
  <si>
    <t>DJ20240145</t>
  </si>
  <si>
    <t>会计</t>
  </si>
  <si>
    <t>浙江杭州</t>
  </si>
  <si>
    <t>0571-28087022</t>
  </si>
  <si>
    <t>战略支援部队第三十七基地第二监测预警站助理会计师</t>
  </si>
  <si>
    <t>DJ20240146</t>
  </si>
  <si>
    <t>光学装备运用、图像数据处理与应用</t>
  </si>
  <si>
    <t>光学工程、计算机科学与技术、飞行器设计与工程</t>
  </si>
  <si>
    <t>023-86707214</t>
  </si>
  <si>
    <t>战略支援部队第三十七基地第三监测预警站五分站助理工程师</t>
  </si>
  <si>
    <t>四川甘孜藏族自治州</t>
  </si>
  <si>
    <t>DJ20240147</t>
  </si>
  <si>
    <t>099-14970023</t>
  </si>
  <si>
    <t>战略支援部队第三十七基地第四监测预警站技术室助理工程师</t>
  </si>
  <si>
    <t>DJ20240148</t>
  </si>
  <si>
    <t>战略支援部队第三十七基地第四监测预警站三分站助理工程师</t>
  </si>
  <si>
    <t>新疆克孜勒苏柯尔克孜自治州</t>
  </si>
  <si>
    <t>DJ20240149</t>
  </si>
  <si>
    <t>计算机科学与技术、信息与通信工程、航空宇航科学与技术</t>
  </si>
  <si>
    <t>029-84659520</t>
  </si>
  <si>
    <t>战略支援部队第三十七基地天基监测预警站二室助理工程师</t>
  </si>
  <si>
    <t>DJ20240150</t>
  </si>
  <si>
    <t>战略支援部队某部队09</t>
  </si>
  <si>
    <t>系统开发</t>
  </si>
  <si>
    <t>010-66349224
18810294251</t>
  </si>
  <si>
    <t>航侦局</t>
  </si>
  <si>
    <t>战略支援部队航天侦察局情报处理中心一室研究实习员</t>
  </si>
  <si>
    <t>DJ20240151</t>
  </si>
  <si>
    <t>电子技术研究与应用</t>
  </si>
  <si>
    <t>战略支援部队航天侦察局情报处理中心四室研究实习员</t>
  </si>
  <si>
    <t>DJ20240152</t>
  </si>
  <si>
    <t>自动化控制、系统开发</t>
  </si>
  <si>
    <t>电子科学与技术、电子信息、计算机科学与技术</t>
  </si>
  <si>
    <t>战略支援部队航天侦察局任务管控中心三室助理工程师</t>
  </si>
  <si>
    <t>DJ20240153</t>
  </si>
  <si>
    <t>地球物理学相关工作</t>
  </si>
  <si>
    <t>空间物理学</t>
  </si>
  <si>
    <t>战略支援部队航天侦察局研究发展中心一室助理研究员</t>
  </si>
  <si>
    <t>DJ20240154</t>
  </si>
  <si>
    <t>图像数据处理和系统开发</t>
  </si>
  <si>
    <t>仪器科学与技术</t>
  </si>
  <si>
    <t>战略支援部队航天侦察局研究发展中心二室助理研究员</t>
  </si>
  <si>
    <t>DJ20240155</t>
  </si>
  <si>
    <t>战略支援部队航天侦察局遥感数据信息中心五室助理工程师</t>
  </si>
  <si>
    <t>DJ20240156</t>
  </si>
  <si>
    <t>战略支援部队某部队10</t>
  </si>
  <si>
    <t>通信和计算机网络管理</t>
  </si>
  <si>
    <t>重庆市</t>
  </si>
  <si>
    <t>023-68758748
010-66847063</t>
  </si>
  <si>
    <t>卫通</t>
  </si>
  <si>
    <t>战略支援部队卫星通信中心重庆卫星通信站网络管理分站助理工程师</t>
  </si>
  <si>
    <t>DJ20240157</t>
  </si>
  <si>
    <t>仿真控制计算</t>
  </si>
  <si>
    <t>力学</t>
  </si>
  <si>
    <t>010-66369545
010-66847063</t>
  </si>
  <si>
    <t>战略支援部队卫星通信中心运行控制室助理工程师</t>
  </si>
  <si>
    <t>DJ20240158</t>
  </si>
  <si>
    <t>通信体制总体</t>
  </si>
  <si>
    <t>010-66847215
010-66847063</t>
  </si>
  <si>
    <t>战略支援部队卫星通信中心应用管理室助理工程师</t>
  </si>
  <si>
    <t>DJ20240159</t>
  </si>
  <si>
    <t>任务软件总体</t>
  </si>
  <si>
    <t>010-66369609
010-66847063</t>
  </si>
  <si>
    <t>战略支援部队卫星通信中心技术保障室助理工程师</t>
  </si>
  <si>
    <t>DJ20240160</t>
  </si>
  <si>
    <t>地面设备建设、运行、维护、管理，应用开发与论证设计</t>
  </si>
  <si>
    <t>010-66847816
010-66847063</t>
  </si>
  <si>
    <t>战略支援部队卫星通信中心服务保障室助理工程师</t>
  </si>
  <si>
    <t>DJ20240161</t>
  </si>
  <si>
    <t>战略支援部队某部队11</t>
  </si>
  <si>
    <t>规划论证、总体设计</t>
  </si>
  <si>
    <t>控制理论与控制工程、导航制导与控制、飞行器设计</t>
  </si>
  <si>
    <t>010-66363057</t>
  </si>
  <si>
    <t>飞控</t>
  </si>
  <si>
    <t>战略支援部队航天飞行控制中心一室助理工程师</t>
  </si>
  <si>
    <t>DJ20240162</t>
  </si>
  <si>
    <t>通信总体设计</t>
  </si>
  <si>
    <t>DJ20240163</t>
  </si>
  <si>
    <t>轨道计算与分析</t>
  </si>
  <si>
    <t>天体测量与天体力学、航空宇航科学与技术</t>
  </si>
  <si>
    <t>战略支援部队航天飞行控制中心二室工程师</t>
  </si>
  <si>
    <t>DJ20240164</t>
  </si>
  <si>
    <t>软件开发与系统运维</t>
  </si>
  <si>
    <t>控制科学与工程、计算机科学与技术</t>
  </si>
  <si>
    <t>战略支援部队航天飞行控制中心三室助理工程师</t>
  </si>
  <si>
    <t>DJ20240165</t>
  </si>
  <si>
    <t>软件工程、电子信息</t>
  </si>
  <si>
    <t>DJ20240166</t>
  </si>
  <si>
    <t>计算机和通信系统运维</t>
  </si>
  <si>
    <t>战略支援部队航天飞行控制中心四室助理工程师</t>
  </si>
  <si>
    <t>DJ20240167</t>
  </si>
  <si>
    <t>精密轨道计算与分析</t>
  </si>
  <si>
    <t>大地测量学与测量工程、天体测量与天体力学</t>
  </si>
  <si>
    <t>战略支援部队航天飞行控制中心七室助理研究员</t>
  </si>
  <si>
    <t>DJ20240168</t>
  </si>
  <si>
    <t>勤务保障与基层管理</t>
  </si>
  <si>
    <t>管理科学与工程、物流工程</t>
  </si>
  <si>
    <t>战略支援部队航天飞行控制中心技术勤务站一队助理工程师</t>
  </si>
  <si>
    <t>DJ20240169</t>
  </si>
  <si>
    <t>战略支援部队某部队12</t>
  </si>
  <si>
    <t>国防工程建设</t>
  </si>
  <si>
    <t>土木工程</t>
  </si>
  <si>
    <t>010-66365972
010-66367036</t>
  </si>
  <si>
    <t>大队</t>
  </si>
  <si>
    <t>战略支援部队航天工程技术大队四营十连助理工程师</t>
  </si>
  <si>
    <t>DJ20240170</t>
  </si>
  <si>
    <t>结构工程、供热、供燃气、通风及空调工程</t>
  </si>
  <si>
    <t>战略支援部队航天工程技术大队五营十四连助理工程师</t>
  </si>
  <si>
    <t>DJ20240171</t>
  </si>
  <si>
    <t>建筑电气与智能化、电气工程及其自动化</t>
  </si>
  <si>
    <t>战略支援部队航天工程技术大队五营十五连助理工程师</t>
  </si>
  <si>
    <t>DJ20240172</t>
  </si>
  <si>
    <t>战略支援部队航天工程大学</t>
  </si>
  <si>
    <t>讲师</t>
  </si>
  <si>
    <t>教学科研</t>
  </si>
  <si>
    <t>中国史、世界史、教育学、哲学、科学技术史</t>
  </si>
  <si>
    <t>010-66364596</t>
  </si>
  <si>
    <t>航工大</t>
  </si>
  <si>
    <t>战略支援部队航天工程大学基础部军事教研室讲师</t>
  </si>
  <si>
    <t>DJ20240173</t>
  </si>
  <si>
    <t>010-66364409</t>
  </si>
  <si>
    <t>战略支援部队航天工程大学航天指挥学院联合作战教研室讲师</t>
  </si>
  <si>
    <t>DJ20240174</t>
  </si>
  <si>
    <t>科学研究</t>
  </si>
  <si>
    <t>软件工程、控制科学与工程、计算机科学与技术</t>
  </si>
  <si>
    <t>战略支援部队航天工程大学航天指挥学院蓝军作战研究室助理研究员</t>
  </si>
  <si>
    <t>DJ20240175</t>
  </si>
  <si>
    <t>信息与通信工程、计算机科学与技术、电子科学与技术</t>
  </si>
  <si>
    <t>010-66364446</t>
  </si>
  <si>
    <t>战略支援部队航天工程大学航天信息学院航天通信与网络教研室讲师</t>
  </si>
  <si>
    <t>DJ20240176</t>
  </si>
  <si>
    <t>信息与通信工程、计算机科学与技术、电子科学与技术、软件工程</t>
  </si>
  <si>
    <t>战略支援部队航天工程大学航天信息学院电子信息装备体系研究国防科技重点实验室助理研究员</t>
  </si>
  <si>
    <t>DJ20240177</t>
  </si>
  <si>
    <t>电子科学与技术、信息与通信工程、控制科学与工程、光学工程</t>
  </si>
  <si>
    <t>010-66364478</t>
  </si>
  <si>
    <t>战略支援部队航天工程大学电子与光学工程系测控新技术与应用研究中心助理研究员</t>
  </si>
  <si>
    <t>DJ20240178</t>
  </si>
  <si>
    <t>航空宇航科学与技术、兵器科学与技术、控制科学与工程、测绘科学与技术</t>
  </si>
  <si>
    <t>010-66368455</t>
  </si>
  <si>
    <t>战略支援部队航天工程大学太空安全研究中心军民融合研究室助理研究员</t>
  </si>
  <si>
    <t>DJ20240179</t>
  </si>
  <si>
    <t>战略支援部队某研究所13</t>
  </si>
  <si>
    <t>系统工程</t>
  </si>
  <si>
    <t>010-66361046</t>
  </si>
  <si>
    <t>航工所</t>
  </si>
  <si>
    <t>战略支援部队航天工程研究所一室助理研究员</t>
  </si>
  <si>
    <t>DJ20240180</t>
  </si>
  <si>
    <t>物化燃烧</t>
  </si>
  <si>
    <t>工程热物理</t>
  </si>
  <si>
    <t>战略支援部队航天工程研究所八室助理研究员</t>
  </si>
  <si>
    <t>DJ20240181</t>
  </si>
  <si>
    <t>计算机应用技术</t>
  </si>
  <si>
    <t>战略支援部队航天工程研究所九室助理研究员</t>
  </si>
  <si>
    <t>DJ20240182</t>
  </si>
  <si>
    <t>科研创新</t>
  </si>
  <si>
    <t>战略支援部队航天工程研究所十室助理研究员</t>
  </si>
  <si>
    <t>DJ20240183</t>
  </si>
  <si>
    <t>地质勘察与岩土工程设计</t>
  </si>
  <si>
    <t>地质资源与地质工程（地质工程）、土木工程（结构工程、岩土工程）</t>
  </si>
  <si>
    <t>战略支援部队航天工程研究所十三室助理研究员</t>
  </si>
  <si>
    <t>DJ20240184</t>
  </si>
  <si>
    <t>给排水技术研究与设计</t>
  </si>
  <si>
    <t>环境科学与工程、市政工程</t>
  </si>
  <si>
    <t>战略支援部队航天工程研究所十五室工程师</t>
  </si>
  <si>
    <t>DJ20240185</t>
  </si>
  <si>
    <t>凝聚态物理</t>
  </si>
  <si>
    <t>战略支援部队航天工程研究所十六室助理研究员</t>
  </si>
  <si>
    <t>DJ20240186</t>
  </si>
  <si>
    <t>电机与电器</t>
  </si>
  <si>
    <t>战略支援部队航天工程研究所十七室助理研究员</t>
  </si>
  <si>
    <t>DJ20240187</t>
  </si>
  <si>
    <t>战略支援部队某研究所14</t>
  </si>
  <si>
    <t>010-55482522</t>
  </si>
  <si>
    <t>战环所</t>
  </si>
  <si>
    <t>战略支援部队战场环境研究所二室助理研究员</t>
  </si>
  <si>
    <t>DJ20240188</t>
  </si>
  <si>
    <t>基础研究及相关工作</t>
  </si>
  <si>
    <t>战略支援部队战场环境研究所四室工程师</t>
  </si>
  <si>
    <t>DJ20240189</t>
  </si>
  <si>
    <t>声学相关工作</t>
  </si>
  <si>
    <t>声学</t>
  </si>
  <si>
    <t>战略支援部队战场环境研究所五室工程师</t>
  </si>
  <si>
    <t>DJ20240190</t>
  </si>
  <si>
    <t>生态学相关工作</t>
  </si>
  <si>
    <t>生态学</t>
  </si>
  <si>
    <t>DJ20240191</t>
  </si>
  <si>
    <t>大气科学相关工作</t>
  </si>
  <si>
    <t>大气科学、气象学、大气物理学与大气环境</t>
  </si>
  <si>
    <t>战略支援部队战场环境研究所六室工程师</t>
  </si>
  <si>
    <t>DJ20240192</t>
  </si>
  <si>
    <t>DJ20240193</t>
  </si>
  <si>
    <t>战略支援部队某部队15</t>
  </si>
  <si>
    <t>健康保障与研究</t>
  </si>
  <si>
    <t>临床医学、基础医学（航空、航天与航海医学、病理学与病理生理学）</t>
  </si>
  <si>
    <t>010-66362101</t>
  </si>
  <si>
    <t>航天员中心</t>
  </si>
  <si>
    <t>战略支援部队航天员科研训练中心三室助理研究员</t>
  </si>
  <si>
    <t>DJ20240194</t>
  </si>
  <si>
    <t>声环境医学要求与评价</t>
  </si>
  <si>
    <t>地球探测与信息技术（声学方向）</t>
  </si>
  <si>
    <t>战略支援部队航天员科研训练中心四室助理研究员</t>
  </si>
  <si>
    <t>DJ20240195</t>
  </si>
  <si>
    <t>物理学（声学）</t>
  </si>
  <si>
    <t>DJ20240196</t>
  </si>
  <si>
    <t>失重生理效应防护措施研制</t>
  </si>
  <si>
    <t>生物医学工程、运动人体科学、运动生物力学</t>
  </si>
  <si>
    <t>战略支援部队航天员科研训练中心五室助理研究员</t>
  </si>
  <si>
    <t>DJ20240197</t>
  </si>
  <si>
    <t>特因环境下视觉能力变化与机理研究</t>
  </si>
  <si>
    <t>基础医学（航空、航天与航海医学）</t>
  </si>
  <si>
    <t>战略支援部队航天员科研训练中心六室助理研究员</t>
  </si>
  <si>
    <t>DJ20240198</t>
  </si>
  <si>
    <t>型号产品研制</t>
  </si>
  <si>
    <t>生物医学工程、计算机科学与技术、电子科学与技术、信息与通信工程、数据科学与大数据技术</t>
  </si>
  <si>
    <t>战略支援部队航天员科研训练中心七室助理研究员</t>
  </si>
  <si>
    <t>DJ20240199</t>
  </si>
  <si>
    <t>食品科学与工程研究</t>
  </si>
  <si>
    <t>食品科学与工程</t>
  </si>
  <si>
    <t>战略支援部队航天员科研训练中心八室助理研究员</t>
  </si>
  <si>
    <t>DJ20240200</t>
  </si>
  <si>
    <t>仪器科学与技术、机械工程</t>
  </si>
  <si>
    <t>战略支援部队航天员科研训练中心九室助理研究员</t>
  </si>
  <si>
    <t>DJ20240201</t>
  </si>
  <si>
    <t>电气工程、机电系统仿真设计、机电控制与自动化、控制科学与工程、机械工程</t>
  </si>
  <si>
    <t>战略支援部队航天员科研训练中心十一室助理研究员</t>
  </si>
  <si>
    <t>DJ20240202</t>
  </si>
  <si>
    <t>计量仪器检定与计量保障技术研究</t>
  </si>
  <si>
    <t>电子科学与技术、仪器科学与技术、电气工程、控制科学与工程、机械制造及其自动化、电子信息、仪器仪表工程</t>
  </si>
  <si>
    <t>战略支援部队航天员科研训练中心十三室工程师</t>
  </si>
  <si>
    <t>DJ20240203</t>
  </si>
  <si>
    <t>战略支援部队某部队20</t>
  </si>
  <si>
    <t>助理翻译</t>
  </si>
  <si>
    <t>翻译</t>
  </si>
  <si>
    <t>英语语言文学、英语翻译</t>
  </si>
  <si>
    <t>13813971009
18960837261</t>
  </si>
  <si>
    <t>网</t>
  </si>
  <si>
    <t>东部基地</t>
  </si>
  <si>
    <t>战略支援部队东部技术侦察基地第一处第三科助理翻译</t>
  </si>
  <si>
    <t>DJ20240204</t>
  </si>
  <si>
    <t>计算机技术研究</t>
  </si>
  <si>
    <t>计算机科学与技术、信息与通信工程、电子信息、软件工程</t>
  </si>
  <si>
    <t>浙江宁波</t>
  </si>
  <si>
    <t>13008922860
18960837261</t>
  </si>
  <si>
    <t>战略支援部队东部技术侦察基地第二处第三科研究实习员</t>
  </si>
  <si>
    <t>DJ20240205</t>
  </si>
  <si>
    <t>网络管理与运维</t>
  </si>
  <si>
    <t>浙江苍南</t>
  </si>
  <si>
    <t>战略支援部队东部技术侦察基地第二处第六科研究实习员</t>
  </si>
  <si>
    <t>DJ20240206</t>
  </si>
  <si>
    <t>数据应用</t>
  </si>
  <si>
    <t>网络空间安全、软件工程、计算机科学与技术</t>
  </si>
  <si>
    <t>福建福州</t>
  </si>
  <si>
    <t>13859092910
18960837261</t>
  </si>
  <si>
    <t>战略支援部队东部技术侦察基地第三处第三科助理工程师</t>
  </si>
  <si>
    <t>DJ20240207</t>
  </si>
  <si>
    <t>通信技术研究</t>
  </si>
  <si>
    <t>计算机科学与技术、通信工程、软件工程</t>
  </si>
  <si>
    <t>战略支援部队东部技术侦察基地第三处第六科助理工程师</t>
  </si>
  <si>
    <t>DJ20240208</t>
  </si>
  <si>
    <t>信息与通信工程、电子信息</t>
  </si>
  <si>
    <t>上海松江</t>
  </si>
  <si>
    <t>17717441838
18960837261</t>
  </si>
  <si>
    <t>战略支援部队东部技术侦察基地第四处第三科研究实习员</t>
  </si>
  <si>
    <t>DJ20240209</t>
  </si>
  <si>
    <t>计算机技术研究、数据应用</t>
  </si>
  <si>
    <t>软件工程、计算机科学与技术、控制科学与工程</t>
  </si>
  <si>
    <t>战略支援部队东部技术侦察基地第四处第七科助理工程师</t>
  </si>
  <si>
    <t>DJ20240210</t>
  </si>
  <si>
    <t>计算机及通信技术研究</t>
  </si>
  <si>
    <t>计算机科学与技术、网络空间安全、数据科学与大数据技术</t>
  </si>
  <si>
    <t>18965831105
18960837261</t>
  </si>
  <si>
    <t>战略支援部队东部技术侦察基地第五处第七科研究实习员</t>
  </si>
  <si>
    <t>DJ20240211</t>
  </si>
  <si>
    <t>战略支援部队东部技术侦察基地第五处第八科研究实习员</t>
  </si>
  <si>
    <t>DJ20240212</t>
  </si>
  <si>
    <t>日语翻译、日语语言文学</t>
  </si>
  <si>
    <t>15388204322
18960837261</t>
  </si>
  <si>
    <t>战略支援部队东部技术侦察基地第六处第一科助理翻译</t>
  </si>
  <si>
    <t>DJ20240213</t>
  </si>
  <si>
    <t>网络技术研究</t>
  </si>
  <si>
    <t>计算机科学与技术、网络空间安全、软件工程、电子信息</t>
  </si>
  <si>
    <t>湖北武汉</t>
  </si>
  <si>
    <t>18602740618
18960837261</t>
  </si>
  <si>
    <t>战略支援部队东部技术侦察基地第七处第二科助理工程师</t>
  </si>
  <si>
    <t>DJ20240214</t>
  </si>
  <si>
    <t>战略支援部队东部技术侦察基地第七处第三科助理工程师</t>
  </si>
  <si>
    <t>DJ20240215</t>
  </si>
  <si>
    <t>信息与通信工程、网络空间安全、电子信息</t>
  </si>
  <si>
    <t>18905281196
18960837261</t>
  </si>
  <si>
    <t>战略支援部队东部技术侦察基地第十处第二科助理工程师</t>
  </si>
  <si>
    <t>DJ20240216</t>
  </si>
  <si>
    <t>计算机科学与技术、网络空间安全、软件工程、控制科学与工程</t>
  </si>
  <si>
    <t>战略支援部队东部技术侦察基地第十处第四科助理工程师</t>
  </si>
  <si>
    <t>DJ20240217</t>
  </si>
  <si>
    <t>计算机科学与技术、电子信息、通信工程、网络工程、软件工程</t>
  </si>
  <si>
    <t>15580645355
18960837261</t>
  </si>
  <si>
    <t>战略支援部队东部技术侦察基地战场网络作战大队网络作战三队助理工程师</t>
  </si>
  <si>
    <t>DJ20240218</t>
  </si>
  <si>
    <t>战略支援部队某部队21</t>
  </si>
  <si>
    <t>计算机科学与技术、网络空间安全、电子信息</t>
  </si>
  <si>
    <t>广东深圳</t>
  </si>
  <si>
    <t>南部基地</t>
  </si>
  <si>
    <t>战略支援部队南部技术侦察基地第一处第八科研究实习员</t>
  </si>
  <si>
    <t>DJ20240219</t>
  </si>
  <si>
    <t>一本
以上</t>
  </si>
  <si>
    <t>菲律宾语</t>
  </si>
  <si>
    <t>0759-6193592</t>
  </si>
  <si>
    <t>战略支援部队南部技术侦察基地第二处第三科助理翻译</t>
  </si>
  <si>
    <t>DJ20240220</t>
  </si>
  <si>
    <t>系统建设运维</t>
  </si>
  <si>
    <t>信息与通信工程、计算机科学与技术、大数据技术与工程、软件工程</t>
  </si>
  <si>
    <t>云南昆明</t>
  </si>
  <si>
    <t>0811-64785046</t>
  </si>
  <si>
    <t>战略支援部队南部技术侦察基地第四处第四科助理工程师</t>
  </si>
  <si>
    <t>DJ20240221</t>
  </si>
  <si>
    <t>水声工程、海洋技术、信息与通信工程、电子信息</t>
  </si>
  <si>
    <t>海南三亚</t>
  </si>
  <si>
    <t>战略支援部队南部技术侦察基地第五处第三科助理工程师</t>
  </si>
  <si>
    <t>DJ20240222</t>
  </si>
  <si>
    <t>数学、网络空间安全、计算机科学与技术、信息与通信工程、软件工程、电子信息、控制科学与工程</t>
  </si>
  <si>
    <t>战略支援部队南部技术侦察基地第六处第三科助理工程师</t>
  </si>
  <si>
    <t>DJ20240223</t>
  </si>
  <si>
    <t>战略支援部队南部技术侦察基地第六处第五科助理工程师</t>
  </si>
  <si>
    <t>DJ20240224</t>
  </si>
  <si>
    <t>计算机科学与技术、网络空间安全、计算机技术、软件工程、电子信息</t>
  </si>
  <si>
    <t>战略支援部队南部技术侦察基地第七处第三科助理工程师</t>
  </si>
  <si>
    <t>DJ20240225</t>
  </si>
  <si>
    <t>战略支援部队南部技术侦察基地第七处第四科助理工程师</t>
  </si>
  <si>
    <t>DJ20240226</t>
  </si>
  <si>
    <t>战略支援部队某部队22</t>
  </si>
  <si>
    <t>信息处理</t>
  </si>
  <si>
    <t>西部基地</t>
  </si>
  <si>
    <t>战略支援部队西部技术侦察基地情报中心第三室研究实习员</t>
  </si>
  <si>
    <t>DJ20240227</t>
  </si>
  <si>
    <t>数学、网络空间安全、计算机科学与技术、软件工程</t>
  </si>
  <si>
    <t>甘肃兰州</t>
  </si>
  <si>
    <t>战略支援部队西部技术侦察基地第二处第三科助理工程师</t>
  </si>
  <si>
    <t>DJ20240228</t>
  </si>
  <si>
    <t>数据分析</t>
  </si>
  <si>
    <t>计算机科学与技术、信息与通信工程、软件工程、网络空间安全</t>
  </si>
  <si>
    <t>战略支援部队西部技术侦察基地第三处第六科助理工程师</t>
  </si>
  <si>
    <t>DJ20240229</t>
  </si>
  <si>
    <t>网络空间安全、计算机科学与技术、软件工程</t>
  </si>
  <si>
    <t>战略支援部队西部技术侦察基地第五处第四科助理工程师</t>
  </si>
  <si>
    <t>DJ20240230</t>
  </si>
  <si>
    <t>战略支援部队西部技术侦察基地第六处第六科助理工程师</t>
  </si>
  <si>
    <t>DJ20240231</t>
  </si>
  <si>
    <t>网络空间安全、计算机科学与技术、大数据技术与工程</t>
  </si>
  <si>
    <t>战略支援部队西部技术侦察基地第七处第一科助理工程师</t>
  </si>
  <si>
    <t>DJ20240232</t>
  </si>
  <si>
    <t>战略支援部队西部技术侦察基地第十处第四科助理工程师</t>
  </si>
  <si>
    <t>DJ20240233</t>
  </si>
  <si>
    <t>战略支援部队西部技术侦察基地战场网络作战大队战场网络作战二队助理工程师</t>
  </si>
  <si>
    <t>DJ20240234</t>
  </si>
  <si>
    <t>战略支援部队某部队23</t>
  </si>
  <si>
    <t>计算机科学与技术、人工智能、软件工程、信息与通信工程、水声工程</t>
  </si>
  <si>
    <t>18646519865
0451-83887082</t>
  </si>
  <si>
    <t>北部基地</t>
  </si>
  <si>
    <t>战略支援部队北部技术侦察基地第一处第四科助理工程师</t>
  </si>
  <si>
    <t>DJ20240235</t>
  </si>
  <si>
    <t>朝鲜语、日语</t>
  </si>
  <si>
    <t>战略支援部队北部技术侦察基地第二处第一科助理翻译</t>
  </si>
  <si>
    <t>DJ20240236</t>
  </si>
  <si>
    <t>朝鲜语</t>
  </si>
  <si>
    <t>山东荣成</t>
  </si>
  <si>
    <t>0531-51629026
13290248516</t>
  </si>
  <si>
    <t>战略支援部队北部技术侦察基地第三处第七科助理翻译</t>
  </si>
  <si>
    <t>DJ20240237</t>
  </si>
  <si>
    <t>战略支援部队北部技术侦察基地第三处第八科助理翻译</t>
  </si>
  <si>
    <t>DJ20240238</t>
  </si>
  <si>
    <t>信号分析处理</t>
  </si>
  <si>
    <t>吉林珲春</t>
  </si>
  <si>
    <t>战略支援部队北部技术侦察基地第四处第四科助理工程师</t>
  </si>
  <si>
    <t>DJ20240239</t>
  </si>
  <si>
    <t>装备运维</t>
  </si>
  <si>
    <t>计算机科学与技术、信息与通信工程</t>
  </si>
  <si>
    <t>辽宁丹东</t>
  </si>
  <si>
    <t>0411-85884806
18547670660</t>
  </si>
  <si>
    <t>战略支援部队北部技术侦察基地第五处第八科助理工程师</t>
  </si>
  <si>
    <t>DJ20240240</t>
  </si>
  <si>
    <t>计算机科学与技术、网络空间安全、软件工程、信息与通信工程</t>
  </si>
  <si>
    <t>战略支援部队北部技术侦察基地第六处第三科助理工程师</t>
  </si>
  <si>
    <t>DJ20240241</t>
  </si>
  <si>
    <t>日语</t>
  </si>
  <si>
    <t>战略支援部队北部技术侦察基地第六处第三科助理翻译</t>
  </si>
  <si>
    <t>DJ20240242</t>
  </si>
  <si>
    <t>人工智能、大数据技术与工程、计算机科学与技术</t>
  </si>
  <si>
    <t>战略支援部队北部技术侦察基地第七处第四科助理工程师</t>
  </si>
  <si>
    <t>DJ20240243</t>
  </si>
  <si>
    <t>战略支援部队北部技术侦察基地第七处第五科助理工程师</t>
  </si>
  <si>
    <t>DJ20240244</t>
  </si>
  <si>
    <t>信息与通信工程、计算机科学与技术、软件工程、控制科学与工程</t>
  </si>
  <si>
    <t>战略支援部队北部技术侦察基地第十处第二科助理工程师</t>
  </si>
  <si>
    <t>DJ20240245</t>
  </si>
  <si>
    <t>计算机科学与技术、软件工程、控制科学与工程、人工智能</t>
  </si>
  <si>
    <t>战略支援部队北部技术侦察基地第十处第四科助理工程师</t>
  </si>
  <si>
    <t>DJ20240246</t>
  </si>
  <si>
    <t>战略支援部队某部队24</t>
  </si>
  <si>
    <t>俄语、国际政治、国际关系</t>
  </si>
  <si>
    <t>010-66981771
15795484471</t>
  </si>
  <si>
    <t>中部基地</t>
  </si>
  <si>
    <t>战略支援部队中部技术侦察基地情报中心第四室研究实习员</t>
  </si>
  <si>
    <t>DJ20240247</t>
  </si>
  <si>
    <t>国际政治、国际关系、国际法学、国家安全学</t>
  </si>
  <si>
    <t>010-55442387
15210201779</t>
  </si>
  <si>
    <t>战略支援部队中部技术侦察基地情报中心第五室研究实习员</t>
  </si>
  <si>
    <t>DJ20240248</t>
  </si>
  <si>
    <t>外国语言文学、俄语翻译、国际政治、国际关系</t>
  </si>
  <si>
    <t>010-66979083
15331040458</t>
  </si>
  <si>
    <t>战略支援部队中部技术侦察基地第一处第三科助理翻译</t>
  </si>
  <si>
    <t>DJ20240249</t>
  </si>
  <si>
    <t>计算机科学与技术、信息与通信工程、电子科学与技术、软件工程、数据科学与大数据技术</t>
  </si>
  <si>
    <t>战略支援部队中部技术侦察基地第一处第五科助理工程师</t>
  </si>
  <si>
    <t>DJ20240250</t>
  </si>
  <si>
    <t>外国语言文学、英语翻译、国际政治、国际关系</t>
  </si>
  <si>
    <t>15331030595
18610108916</t>
  </si>
  <si>
    <t>战略支援部队中部技术侦察基地第二处第二科助理翻译</t>
  </si>
  <si>
    <t>DJ20240251</t>
  </si>
  <si>
    <t>数据处理、系统开发</t>
  </si>
  <si>
    <t>计算机科学与技术、数据科学与大数据技术、电子科学与技术、信息与通信工程</t>
  </si>
  <si>
    <t>15210060802
15718802254</t>
  </si>
  <si>
    <t>战略支援部队中部技术侦察基地第三处第五科助理工程师</t>
  </si>
  <si>
    <t>DJ20240252</t>
  </si>
  <si>
    <t>俄语、乌克兰语、国际政治、国际关系</t>
  </si>
  <si>
    <t>战略支援部队中部技术侦察基地第四处第一科助理翻译</t>
  </si>
  <si>
    <t>DJ20240253</t>
  </si>
  <si>
    <t>信息与通信工程、电子科学与技术、电子信息、自动化、计算机科学与技术、网络工程、网络空间安全</t>
  </si>
  <si>
    <t>战略支援部队中部技术侦察基地第四处第四科助理工程师</t>
  </si>
  <si>
    <t>DJ20240254</t>
  </si>
  <si>
    <t>翻译、信息处理</t>
  </si>
  <si>
    <t>外国语言文学、英语翻译、政治学</t>
  </si>
  <si>
    <t>战略支援部队中部技术侦察基地第五处第一科研究实习员</t>
  </si>
  <si>
    <t>DJ20240255</t>
  </si>
  <si>
    <t>数据处理、计算机技术研究</t>
  </si>
  <si>
    <t>计算机科学与技术、数据科学与大数据技术、人工智能、电子科学与技术、信息与通信工程</t>
  </si>
  <si>
    <t>战略支援部队中部技术侦察基地第五处第三科助理工程师</t>
  </si>
  <si>
    <t>DJ20240256</t>
  </si>
  <si>
    <t>外国语言文学、国际政治、国际关系</t>
  </si>
  <si>
    <t>战略支援部队中部技术侦察基地第七处第三科助理翻译</t>
  </si>
  <si>
    <t>DJ20240257</t>
  </si>
  <si>
    <t>数学、计算机科学与技术、计算机技术</t>
  </si>
  <si>
    <t>战略支援部队中部技术侦察基地第七处第四科助理工程师</t>
  </si>
  <si>
    <t>DJ20240258</t>
  </si>
  <si>
    <t>数学、计算机科学与技术、网络空间安全、信息与通信工程、电子科学与技术</t>
  </si>
  <si>
    <t>战略支援部队中部技术侦察基地第八处第三科助理工程师</t>
  </si>
  <si>
    <t>DJ20240259</t>
  </si>
  <si>
    <t>数学、信息与通信工程、计算机科学与技术、软件工程、人工智能、控制科学与工程</t>
  </si>
  <si>
    <t>战略支援部队中部技术侦察基地第十处第二科助理工程师</t>
  </si>
  <si>
    <t>DJ20240260</t>
  </si>
  <si>
    <t>数学、计算机科学与技术、人工智能、软件工程、电子信息、数据科学与大数据技术、信息与通信工程</t>
  </si>
  <si>
    <t>战略支援部队中部技术侦察基地第十处第五科助理工程师</t>
  </si>
  <si>
    <t>DJ20240261</t>
  </si>
  <si>
    <t>信息与通信工程、电子信息、计算机科学与技术</t>
  </si>
  <si>
    <t>战略支援部队中部技术侦察基地战场网络作战大队电子信号机动侦察队助理工程师</t>
  </si>
  <si>
    <t>DJ20240262</t>
  </si>
  <si>
    <t>战略支援部队某部队25</t>
  </si>
  <si>
    <t>网络空间安全、网络工程、计算机科学与技术、智能科学与技术</t>
  </si>
  <si>
    <t>02580-853132
13851496347</t>
  </si>
  <si>
    <t>网战基地</t>
  </si>
  <si>
    <t>战略支援部队网络空间作战基地第一处第三科助理工程师</t>
  </si>
  <si>
    <t>DJ20240263</t>
  </si>
  <si>
    <t>战略支援部队网络空间作战基地第一处第四科助理工程师</t>
  </si>
  <si>
    <t>DJ20240264</t>
  </si>
  <si>
    <t>战略支援部队网络空间作战基地第一处第五科研究实习员</t>
  </si>
  <si>
    <t>DJ20240265</t>
  </si>
  <si>
    <t>网络空间安全、网络工程、计算机科学与技术</t>
  </si>
  <si>
    <t>15331031520
18131671101</t>
  </si>
  <si>
    <t>战略支援部队网络空间作战基地第二处第五科研究实习员</t>
  </si>
  <si>
    <t>DJ20240266</t>
  </si>
  <si>
    <t>战略支援部队网络空间作战基地第二处第六科研究实习员</t>
  </si>
  <si>
    <t>DJ20240267</t>
  </si>
  <si>
    <t>网络空间安全、计算机科学与技术、网络工程</t>
  </si>
  <si>
    <t>0531-51629905
18853156278</t>
  </si>
  <si>
    <t>战略支援部队网络空间作战基地第三处第三科助理工程师</t>
  </si>
  <si>
    <t>DJ20240268</t>
  </si>
  <si>
    <t>网络空间安全、计算机科学与技术、软件工程、信息与通信工程、应用统计、数据科学与大数据技术、人工智能</t>
  </si>
  <si>
    <t>0931-8990616
18109423959</t>
  </si>
  <si>
    <t>战略支援部队网络空间作战基地第四处第四科助理工程师</t>
  </si>
  <si>
    <t>DJ20240269</t>
  </si>
  <si>
    <t>国际政治研究</t>
  </si>
  <si>
    <t>政治学</t>
  </si>
  <si>
    <t>0871-64767583
15331031715</t>
  </si>
  <si>
    <t>战略支援部队网络空间作战基地第五处第一科研究实习员</t>
  </si>
  <si>
    <t>DJ20240270</t>
  </si>
  <si>
    <t>计算机系统研究</t>
  </si>
  <si>
    <t>数学、信息与通信工程、控制科学与工程</t>
  </si>
  <si>
    <t>战略支援部队网络空间作战基地第五处第四科助理工程师</t>
  </si>
  <si>
    <t>DJ20240271</t>
  </si>
  <si>
    <t>战略支援部队网络空间作战基地第六处第六科助理工程师</t>
  </si>
  <si>
    <t>DJ20240272</t>
  </si>
  <si>
    <t>010-66442445
13366521969</t>
  </si>
  <si>
    <t>战略支援部队网络空间作战基地第七处第三科助理工程师</t>
  </si>
  <si>
    <t>DJ20240273</t>
  </si>
  <si>
    <t>战略支援部队网络空间作战基地第七处第四科助理工程师</t>
  </si>
  <si>
    <t>DJ20240274</t>
  </si>
  <si>
    <t>计算机科学与技术、网络空间安全、软件工程</t>
  </si>
  <si>
    <t>010-66979459
19910755052</t>
  </si>
  <si>
    <t>战略支援部队网络空间作战基地第八处第四科助理工程师</t>
  </si>
  <si>
    <t>DJ20240275</t>
  </si>
  <si>
    <t>藏语</t>
  </si>
  <si>
    <t>战略支援部队网络空间作战基地第八处第六科研究实习员</t>
  </si>
  <si>
    <t>DJ20240276</t>
  </si>
  <si>
    <t>电子信息、计算机科学与技术、网络空间安全、控制科学与工程、软件工程</t>
  </si>
  <si>
    <t>010-66326516
15331279216</t>
  </si>
  <si>
    <t>战略支援部队网络空间作战基地态势感知中心第四室助理工程师</t>
  </si>
  <si>
    <t>DJ20240277</t>
  </si>
  <si>
    <t>010-66326222
18600512017</t>
  </si>
  <si>
    <t>战略支援部队网络空间作战基地技术研发中心第三室助理工程师</t>
  </si>
  <si>
    <t>DJ20240278</t>
  </si>
  <si>
    <t>数学、软件工程、密码学、网络空间安全</t>
  </si>
  <si>
    <t>战略支援部队网络空间作战基地技术研发中心第五室研究实习员</t>
  </si>
  <si>
    <t>DJ20240279</t>
  </si>
  <si>
    <t>战略支援部队网络空间作战基地技术研发中心第七室助理工程师</t>
  </si>
  <si>
    <t>DJ20240280</t>
  </si>
  <si>
    <t>战略支援部队网络空间作战基地技术研发中心第九室助理工程师</t>
  </si>
  <si>
    <t>DJ20240281</t>
  </si>
  <si>
    <t>计算机科学与技术、网络空间安全、软件工程、信息与通信工程、控制科学与工程</t>
  </si>
  <si>
    <t>上海市</t>
  </si>
  <si>
    <t>02181-824231
13310015819</t>
  </si>
  <si>
    <t>战略支援部队网络空间作战基地武器装备中心第三室助理工程师</t>
  </si>
  <si>
    <t>DJ20240282</t>
  </si>
  <si>
    <t>网络空间安全、计算机科学与技术、电信工程、电子科学与技术、软件工程、信息与通信工程</t>
  </si>
  <si>
    <t>010-66326579
18973588818</t>
  </si>
  <si>
    <t>战略支援部队网络空间作战基地网络靶场和演训中心第一室助理工程师</t>
  </si>
  <si>
    <t>DJ20240283</t>
  </si>
  <si>
    <t>计算机科学与技术、软件工程、数据科学与大数据技术</t>
  </si>
  <si>
    <t>15337666842
15331032939</t>
  </si>
  <si>
    <t>战略支援部队心理战大队情报信息中心第四室研究实习员</t>
  </si>
  <si>
    <t>DJ20240284</t>
  </si>
  <si>
    <t>理论研究</t>
  </si>
  <si>
    <t>国际政治、国际关系、新闻传播学</t>
  </si>
  <si>
    <t>15331032914
15331032939</t>
  </si>
  <si>
    <t>战略支援部队心理战大队第二处第一科研究实习员</t>
  </si>
  <si>
    <t>DJ20240285</t>
  </si>
  <si>
    <t>计算机网络运维</t>
  </si>
  <si>
    <t>计算机科学与技术、软件工程、智能科学与技术、数据科学与大数据技术</t>
  </si>
  <si>
    <t>战略支援部队心理战大队第二处第三科助理工程师</t>
  </si>
  <si>
    <t>DJ20240286</t>
  </si>
  <si>
    <t>网络空间安全、计算机科学与技术、智能科学与技术、人工智能、软件工程</t>
  </si>
  <si>
    <t>15337664548
15331032939</t>
  </si>
  <si>
    <t>战略支援部队心理战大队第四处第三科助理工程师</t>
  </si>
  <si>
    <t>DJ20240287</t>
  </si>
  <si>
    <t>计算机系统运维</t>
  </si>
  <si>
    <t>数学、计算机科学与技术、网络工程</t>
  </si>
  <si>
    <t>15337667142
15331032939</t>
  </si>
  <si>
    <t>战略支援部队心理战大队第五处第三科助理工程师</t>
  </si>
  <si>
    <t>DJ20240288</t>
  </si>
  <si>
    <t>助理编辑</t>
  </si>
  <si>
    <t>新闻传播学</t>
  </si>
  <si>
    <t>战略支援部队心理战大队第五处第三科助理编辑</t>
  </si>
  <si>
    <t>DJ20240289</t>
  </si>
  <si>
    <t>计算机科学与技术、控制科学与工程、软件工程</t>
  </si>
  <si>
    <t>15337664625
15331032939</t>
  </si>
  <si>
    <t>战略支援部队心理战大队第七处第三科助理工程师</t>
  </si>
  <si>
    <t>DJ20240290</t>
  </si>
  <si>
    <t>视频拍摄、剪辑</t>
  </si>
  <si>
    <t>广播电视编导、数字媒体艺术</t>
  </si>
  <si>
    <t>15331032985
15331032939</t>
  </si>
  <si>
    <t>战略支援部队心理战大队全媒体传播中心第二编辑部网络编辑室助理编辑</t>
  </si>
  <si>
    <t>DJ20240291</t>
  </si>
  <si>
    <t>战略支援部队某部队26</t>
  </si>
  <si>
    <t>科学研究、计算机技术研究</t>
  </si>
  <si>
    <t>数学、计算机科学与技术、网络空间安全、软件工程</t>
  </si>
  <si>
    <t>信安基地</t>
  </si>
  <si>
    <t>战略支援部队信息安全基地第一大队第一队研究实习员</t>
  </si>
  <si>
    <t>DJ20240292</t>
  </si>
  <si>
    <t>数学、计算机科学与技术、网络空间安全</t>
  </si>
  <si>
    <t>战略支援部队信息安全基地第一大队第二队研究实习员</t>
  </si>
  <si>
    <t>DJ20240293</t>
  </si>
  <si>
    <t>数学、统计学、信息安全、网络空间安全、计算机科学与技术、软件工程、信息与通信工程、电子信息</t>
  </si>
  <si>
    <t>战略支援部队信息安全基地第一大队第三队研究实习员</t>
  </si>
  <si>
    <t>DJ20240294</t>
  </si>
  <si>
    <t>数学、统计学、计算机科学与技术、网络空间安全、电子信息、信息与通信工程</t>
  </si>
  <si>
    <t>战略支援部队信息安全基地第一大队第四队研究实习员</t>
  </si>
  <si>
    <t>DJ20240295</t>
  </si>
  <si>
    <t>战略支援部队信息安全基地第一大队第五队研究实习员</t>
  </si>
  <si>
    <t>DJ20240296</t>
  </si>
  <si>
    <t>战略支援部队信息安全基地第一大队第六队研究实习员</t>
  </si>
  <si>
    <t>DJ20240297</t>
  </si>
  <si>
    <t>数学、计算机科学与技术、网络空间安全、网络工程、电子信息、信息与通信工程</t>
  </si>
  <si>
    <t>战略支援部队信息安全基地第一大队第八队助理研究员</t>
  </si>
  <si>
    <t>DJ20240298</t>
  </si>
  <si>
    <t>数学、计算机科学与技术、信息与通信工程</t>
  </si>
  <si>
    <t>战略支援部队信息安全基地第一大队第九队研究实习员</t>
  </si>
  <si>
    <t>DJ20240299</t>
  </si>
  <si>
    <t>战略支援部队信息安全基地第二大队第一队研究实习员</t>
  </si>
  <si>
    <t>DJ20240300</t>
  </si>
  <si>
    <t>战略支援部队信息安全基地第二大队第二队研究实习员</t>
  </si>
  <si>
    <t>DJ20240301</t>
  </si>
  <si>
    <t>战略支援部队信息安全基地第二大队第四队研究实习员</t>
  </si>
  <si>
    <t>DJ20240302</t>
  </si>
  <si>
    <t>数学、统计学、密码学、网络空间安全、计算机科学与技术</t>
  </si>
  <si>
    <t>战略支援部队信息安全基地第三大队第一队研究实习员</t>
  </si>
  <si>
    <t>DJ20240303</t>
  </si>
  <si>
    <t>战略支援部队信息安全基地第三大队第三队研究实习员</t>
  </si>
  <si>
    <t>DJ20240304</t>
  </si>
  <si>
    <t>数学、统计学、网络空间安全、计算机科学与技术、软件工程、信息与通信工程</t>
  </si>
  <si>
    <t>战略支援部队信息安全基地第三大队第四队研究实习员</t>
  </si>
  <si>
    <t>DJ20240305</t>
  </si>
  <si>
    <t>数学、网络空间安全、计算机科学与技术、信息与通信工程</t>
  </si>
  <si>
    <t>战略支援部队信息安全基地第四大队第二队研究实习员</t>
  </si>
  <si>
    <t>DJ20240306</t>
  </si>
  <si>
    <t>网络空间安全、计算机科学与技术、信息与通信工程</t>
  </si>
  <si>
    <t>战略支援部队信息安全基地第四大队第四队研究实习员</t>
  </si>
  <si>
    <t>DJ20240307</t>
  </si>
  <si>
    <t>战略支援部队信息安全基地第五大队第二队研究实习员</t>
  </si>
  <si>
    <t>DJ20240308</t>
  </si>
  <si>
    <t>战略支援部队信息安全基地第五大队第四队研究实习员</t>
  </si>
  <si>
    <t>DJ20240309</t>
  </si>
  <si>
    <t>战略支援部队信息安全基地第六大队第一队研究实习员</t>
  </si>
  <si>
    <t>DJ20240310</t>
  </si>
  <si>
    <t>战略支援部队信息安全基地第六大队第二队研究实习员</t>
  </si>
  <si>
    <t>DJ20240311</t>
  </si>
  <si>
    <t>战略支援部队信息安全基地第六大队第三队研究实习员</t>
  </si>
  <si>
    <t>DJ20240312</t>
  </si>
  <si>
    <t>数学、统计学、网络空间安全、信息安全、网络工程、计算机科学与技术、电子信息、信息与通信工程</t>
  </si>
  <si>
    <t>战略支援部队信息安全基地第七大队第一队研究实习员</t>
  </si>
  <si>
    <t>DJ20240313</t>
  </si>
  <si>
    <t>战略支援部队信息安全基地第七大队第三队研究实习员</t>
  </si>
  <si>
    <t>DJ20240314</t>
  </si>
  <si>
    <t>战略支援部队信息安全基地第七大队第四队研究实习员</t>
  </si>
  <si>
    <t>DJ20240315</t>
  </si>
  <si>
    <t>战略支援部队信息安全基地第八大队第二队研究实习员</t>
  </si>
  <si>
    <t>DJ20240316</t>
  </si>
  <si>
    <t>网络空间安全、网络工程、计算机科学与技术、软件工程、电子信息</t>
  </si>
  <si>
    <t>战略支援部队信息安全基地第八大队第三队研究实习员</t>
  </si>
  <si>
    <t>DJ20240317</t>
  </si>
  <si>
    <t>战略支援部队信息安全基地基础研究与科技创新中心第二室研究实习员</t>
  </si>
  <si>
    <t>DJ20240318</t>
  </si>
  <si>
    <t>数学、网络空间安全、计算机科学与技术、软件工程、信息与通信工程、电子信息、电子科学与技术</t>
  </si>
  <si>
    <t>战略支援部队信息安全基地基础研究与科技创新中心第三室研究实习员</t>
  </si>
  <si>
    <t>DJ20240319</t>
  </si>
  <si>
    <t>计算机科学与技术、电子信息、网络空间安全、控制科学与工程、信息与通信工程、光学工程</t>
  </si>
  <si>
    <t>战略支援部队信息安全基地基础研究与科技创新中心第四室研究实习员</t>
  </si>
  <si>
    <t>DJ20240320</t>
  </si>
  <si>
    <t>数学、物理学、网络空间安全、计算机科学与技术、电子科学与技术</t>
  </si>
  <si>
    <t>战略支援部队信息安全基地基础研究与科技创新中心第五室研究实习员</t>
  </si>
  <si>
    <t>DJ20240321</t>
  </si>
  <si>
    <t>数学、信息与通信工程、计算机科学与技术、软件工程、电子信息、电子科学与技术</t>
  </si>
  <si>
    <t>战略支援部队信息安全基地基础研究与科技创新中心第九室研究实习员</t>
  </si>
  <si>
    <t>DJ20240322</t>
  </si>
  <si>
    <t>战略支援部队某部队27</t>
  </si>
  <si>
    <t>金融学、理论经济学、应用经济学、应用统计</t>
  </si>
  <si>
    <t>战略技侦基地</t>
  </si>
  <si>
    <t>战略支援部队原第二技术侦察局第一处第二科研究实习员</t>
  </si>
  <si>
    <t>DJ20240323</t>
  </si>
  <si>
    <t>新闻报道、多媒体制作</t>
  </si>
  <si>
    <t>新闻传播学、广播电视编导</t>
  </si>
  <si>
    <t>战略支援部队原第二技术侦察局第一处第三科研究实习员</t>
  </si>
  <si>
    <t>DJ20240324</t>
  </si>
  <si>
    <t>计算机科学与技术、电子信息、信息与通信工程、软件工程、电子科学与技术</t>
  </si>
  <si>
    <t>战略支援部队原第二技术侦察局第三处第三科助理工程师</t>
  </si>
  <si>
    <t>DJ20240325</t>
  </si>
  <si>
    <t>计算机科学与技术、信息与通信工程、软件工程、电子信息、电子科学与技术</t>
  </si>
  <si>
    <t>战略支援部队原第二技术侦察局第六处第三科助理工程师</t>
  </si>
  <si>
    <t>DJ20240326</t>
  </si>
  <si>
    <t>信息与通信工程、电子信息、计算机科学与技术、电子科学与技术、软件工程</t>
  </si>
  <si>
    <t>战略支援部队原第二技术侦察局第六处第六科助理工程师</t>
  </si>
  <si>
    <t>DJ20240327</t>
  </si>
  <si>
    <t>外国语言文学、翻译、国际政治、国际关系</t>
  </si>
  <si>
    <t>战略支援部队原第二技术侦察局第七处第三科助理翻译</t>
  </si>
  <si>
    <t>DJ20240328</t>
  </si>
  <si>
    <t>外国语言文学、翻译</t>
  </si>
  <si>
    <t>战略支援部队原第二技术侦察局第七处第四科助理翻译</t>
  </si>
  <si>
    <t>DJ20240329</t>
  </si>
  <si>
    <t>计算机技术研究、数据处理</t>
  </si>
  <si>
    <t>战略支援部队原第二技术侦察局第七处第五科助理工程师</t>
  </si>
  <si>
    <t>DJ20240330</t>
  </si>
  <si>
    <t>数学、网络空间安全、计算机科学与技术、信息与通信工程、软件工程</t>
  </si>
  <si>
    <t>战略支援部队原第二技术侦察局第九处第三科助理工程师</t>
  </si>
  <si>
    <t>DJ20240331</t>
  </si>
  <si>
    <t>信息与通信工程、计算机科学与技术、电子信息、网络空间安全、软件工程</t>
  </si>
  <si>
    <t>战略支援部队原第二技术侦察局第十处第三科助理工程师</t>
  </si>
  <si>
    <t>DJ20240332</t>
  </si>
  <si>
    <t>战略支援部队原第二技术侦察局机动侦察大队短波与超短波侦察队助理工程师</t>
  </si>
  <si>
    <t>DJ20240333</t>
  </si>
  <si>
    <t>信息与通信工程、电子科学与技术、航空宇航科学与技术</t>
  </si>
  <si>
    <t>010-66322111</t>
  </si>
  <si>
    <t>战略支援部队原第十技术侦察局第一处第一科助理工程师</t>
  </si>
  <si>
    <t>DJ20240334</t>
  </si>
  <si>
    <t>信息处理、翻译</t>
  </si>
  <si>
    <t>政治学、法学、外国语言文学</t>
  </si>
  <si>
    <t>010-66322206</t>
  </si>
  <si>
    <t>战略支援部队原第十技术侦察局第二处第一科助理翻译</t>
  </si>
  <si>
    <t>DJ20240335</t>
  </si>
  <si>
    <t>数学、物理学、计算机科学与技术、信息与通信工程、软件工程</t>
  </si>
  <si>
    <t>0991-4977632</t>
  </si>
  <si>
    <t>战略支援部队原第十技术侦察局第三处第二科助理工程师</t>
  </si>
  <si>
    <t>DJ20240336</t>
  </si>
  <si>
    <t>计算机科学与技术、信息与通信工程、软件工程、光学工程、电子科学与技术</t>
  </si>
  <si>
    <t>DJ20240337</t>
  </si>
  <si>
    <t>计算机科学与技术、测绘科学与技术、电子科学与技术、控制科学与工程、软件工程</t>
  </si>
  <si>
    <t>战略支援部队原第十二技术侦察局第一处第一科研究实习员</t>
  </si>
  <si>
    <t>DJ20240338</t>
  </si>
  <si>
    <t>数学、计算机科学与技术、信息与通信工程、软件工程、电子科学与技术</t>
  </si>
  <si>
    <t>战略支援部队原第十二技术侦察局第二处第一科研究实习员</t>
  </si>
  <si>
    <t>DJ20240339</t>
  </si>
  <si>
    <t>计算机科学与技术、信息与通信工程、电子科学与技术、软件工程</t>
  </si>
  <si>
    <t>战略支援部队原第十二技术侦察局第五处第二科助理工程师</t>
  </si>
  <si>
    <t>DJ20240340</t>
  </si>
  <si>
    <t>计算机科学与技术、信息与通信工程、电子科学与技术、软件工程、网络空间安全</t>
  </si>
  <si>
    <t>战略支援部队原第十二技术侦察局第六处第五科研究实习员</t>
  </si>
  <si>
    <t>DJ20240341</t>
  </si>
  <si>
    <r>
      <rPr>
        <sz val="9"/>
        <rFont val="宋体"/>
        <charset val="134"/>
      </rPr>
      <t>信息与通信工程、计算机科学与技术、</t>
    </r>
    <r>
      <rPr>
        <sz val="9"/>
        <rFont val="宋体"/>
        <charset val="134"/>
      </rPr>
      <t>软件工程、电子科学与技术</t>
    </r>
  </si>
  <si>
    <t>战略支援部队原第十二技术侦察局第八处第二科研究实习员</t>
  </si>
  <si>
    <t>DJ20240342</t>
  </si>
  <si>
    <t>信息与通信工程、电子科学与技术、计算机科学与技术、控制科学与工程、软件工程</t>
  </si>
  <si>
    <t>江苏太仓</t>
  </si>
  <si>
    <t>战略支援部队原第十二技术侦察局机动侦察大队技术室研究实习员</t>
  </si>
  <si>
    <t>DJ20240343</t>
  </si>
  <si>
    <t>战略支援部队某部队28</t>
  </si>
  <si>
    <t>网络空间安全、计算机科学与技术</t>
  </si>
  <si>
    <t>3局</t>
  </si>
  <si>
    <t>战略支援部队第三技术侦察局第一处第三科助理工程师</t>
  </si>
  <si>
    <t>DJ20240344</t>
  </si>
  <si>
    <t>战略支援部队第三技术侦察局第二处第二科助理工程师</t>
  </si>
  <si>
    <t>DJ20240345</t>
  </si>
  <si>
    <t>战略支援部队第三技术侦察局第三处第二科助理工程师</t>
  </si>
  <si>
    <t>DJ20240346</t>
  </si>
  <si>
    <t>计算机科学与技术、网络空间安全、信息与通信工程</t>
  </si>
  <si>
    <t>战略支援部队第三技术侦察局第三处第三科助理工程师</t>
  </si>
  <si>
    <t>DJ20240347</t>
  </si>
  <si>
    <t>战略支援部队第三技术侦察局第四处第三科助理工程师</t>
  </si>
  <si>
    <t>DJ20240348</t>
  </si>
  <si>
    <t>战略支援部队第三技术侦察局第九处第一科助理翻译</t>
  </si>
  <si>
    <t>DJ20240349</t>
  </si>
  <si>
    <t>计算机科学与技术、网络空间安全、软件工程、数据科学与大数据技术</t>
  </si>
  <si>
    <t>战略支援部队第三技术侦察局第九处第四科助理工程师</t>
  </si>
  <si>
    <t>DJ20240350</t>
  </si>
  <si>
    <t>战略支援部队第三技术侦察局第十三处第三科助理工程师</t>
  </si>
  <si>
    <t>DJ20240351</t>
  </si>
  <si>
    <t>战略支援部队第三技术侦察局机动侦察大队侦测队助理工程师</t>
  </si>
  <si>
    <t>DJ20240352</t>
  </si>
  <si>
    <t>战略支援部队某部队29</t>
  </si>
  <si>
    <t>计算机科学与技术、信息与通信工程、软件工程</t>
  </si>
  <si>
    <t>7局</t>
  </si>
  <si>
    <t>战略支援部队第七技术侦察局第一处第三科助理工程师</t>
  </si>
  <si>
    <t>DJ20240353</t>
  </si>
  <si>
    <t>英语</t>
  </si>
  <si>
    <t>战略支援部队第七技术侦察局第三处第一科助理翻译</t>
  </si>
  <si>
    <t>DJ20240354</t>
  </si>
  <si>
    <t>战略支援部队第七技术侦察局第三处第二科助理翻译</t>
  </si>
  <si>
    <t>DJ20240355</t>
  </si>
  <si>
    <t>信息与通信工程、电子科学与技术、计算机科学与技术、网络空间安全、软件工程</t>
  </si>
  <si>
    <t>战略支援部队第七技术侦察局第四处第三科助理工程师</t>
  </si>
  <si>
    <t>DJ20240356</t>
  </si>
  <si>
    <t>战略支援部队第七技术侦察局第七处第一科助理工程师</t>
  </si>
  <si>
    <t>DJ20240357</t>
  </si>
  <si>
    <t>战略支援部队第七技术侦察局第九处第四科助理工程师</t>
  </si>
  <si>
    <t>DJ20240358</t>
  </si>
  <si>
    <t>战略支援部队某部队30</t>
  </si>
  <si>
    <t>计算机科学与技术、网络空间安全、软件工程、电子科学与技术</t>
  </si>
  <si>
    <t>8局</t>
  </si>
  <si>
    <t>战略支援部队第八技术侦察局第四处第二科研究实习员</t>
  </si>
  <si>
    <t>DJ20240359</t>
  </si>
  <si>
    <t>信息与通信工程、网络空间安全、计算机科学与技术、软件工程、电子科学与技术</t>
  </si>
  <si>
    <t>战略支援部队第八技术侦察局第五处第二科研究实习员</t>
  </si>
  <si>
    <t>DJ20240360</t>
  </si>
  <si>
    <t>波兰语、丹麦语、土耳其语、芬兰语</t>
  </si>
  <si>
    <t>战略支援部队第八技术侦察局第六处第一科助理翻译</t>
  </si>
  <si>
    <t>DJ20240361</t>
  </si>
  <si>
    <t>波兰语、丹麦语、土耳其语、阿尔巴尼亚语</t>
  </si>
  <si>
    <t>战略支援部队第八技术侦察局第六处第二科助理翻译</t>
  </si>
  <si>
    <t>DJ20240362</t>
  </si>
  <si>
    <t>信息与通信工程、计算机科学与技术、网络空间安全</t>
  </si>
  <si>
    <t>战略支援部队第八技术侦察局第七处第一科助理工程师</t>
  </si>
  <si>
    <t>DJ20240363</t>
  </si>
  <si>
    <t>国际政治、国际关系</t>
  </si>
  <si>
    <t>战略支援部队第八技术侦察局第九处第二科研究实习员</t>
  </si>
  <si>
    <t>DJ20240364</t>
  </si>
  <si>
    <t>战略支援部队某部队31</t>
  </si>
  <si>
    <t>计算机科学与技术、信息与通信工程、网络空间安全</t>
  </si>
  <si>
    <t>010-66779775</t>
  </si>
  <si>
    <t>9局</t>
  </si>
  <si>
    <t>战略支援部队第九技术侦察局第一处第二科研究实习员</t>
  </si>
  <si>
    <t>DJ20240365</t>
  </si>
  <si>
    <t>国际政治、国际关系、新闻学、传播学</t>
  </si>
  <si>
    <t>010-66779737</t>
  </si>
  <si>
    <t>战略支援部队第九技术侦察局第七处研究实习员</t>
  </si>
  <si>
    <t>DJ20240366</t>
  </si>
  <si>
    <t>计算机科学与技术、网络空间安全、人工智能</t>
  </si>
  <si>
    <t>010-66778655</t>
  </si>
  <si>
    <t>战略支援部队第九技术侦察局第八处研究实习员</t>
  </si>
  <si>
    <t>DJ20240367</t>
  </si>
  <si>
    <t>010-66779654</t>
  </si>
  <si>
    <t>战略支援部队第九技术侦察局第十处研究实习员</t>
  </si>
  <si>
    <t>DJ20240368</t>
  </si>
  <si>
    <t>战略支援部队某部队32</t>
  </si>
  <si>
    <t>11局</t>
  </si>
  <si>
    <t>战略支援部队第十一技术侦察局第一处第一科助理工程师</t>
  </si>
  <si>
    <t>DJ20240369</t>
  </si>
  <si>
    <t>柬埔寨语、土耳其语、法语、英语</t>
  </si>
  <si>
    <t>战略支援部队第十一技术侦察局第一处第三科助理翻译</t>
  </si>
  <si>
    <t>DJ20240370</t>
  </si>
  <si>
    <t>网络空间安全、计算机科学与技术、数据科学与大数据技术、软件工程、电子信息、人工智能</t>
  </si>
  <si>
    <t>战略支援部队第十一技术侦察局第四处第二科助理工程师</t>
  </si>
  <si>
    <t>DJ20240371</t>
  </si>
  <si>
    <t>战略支援部队某部队33</t>
  </si>
  <si>
    <t>科技研究</t>
  </si>
  <si>
    <t>数学、信息与通信工程、计算机科学与技术、控制科学与工程、软件工程</t>
  </si>
  <si>
    <t>010-66903392</t>
  </si>
  <si>
    <t>13局</t>
  </si>
  <si>
    <t>战略支援部队第十三技术侦察局第一处研究实习员</t>
  </si>
  <si>
    <t>DJ20240372</t>
  </si>
  <si>
    <t>法学、政治学</t>
  </si>
  <si>
    <t>战略支援部队第十三技术侦察局第二处研究实习员</t>
  </si>
  <si>
    <t>DJ20240373</t>
  </si>
  <si>
    <t>战略支援部队某部队34</t>
  </si>
  <si>
    <t>数学、计算机科学与技术、信息与通信工程、网络空间安全</t>
  </si>
  <si>
    <t>14局</t>
  </si>
  <si>
    <t>战略支援部队第十四技术侦察局第五处第一科助理工程师</t>
  </si>
  <si>
    <t>DJ20240374</t>
  </si>
  <si>
    <t>战略支援部队某研究所35</t>
  </si>
  <si>
    <t>0510-85155072</t>
  </si>
  <si>
    <t>56所</t>
  </si>
  <si>
    <t>战略支援部队第五十六研究所二室助理工程师</t>
  </si>
  <si>
    <t>DJ20240375</t>
  </si>
  <si>
    <t>电子科学与技术、计算机技术、软件工程、信息与通信工程、网络空间安全</t>
  </si>
  <si>
    <t>战略支援部队第五十六研究所四室助理工程师</t>
  </si>
  <si>
    <t>DJ20240376</t>
  </si>
  <si>
    <t>数学、物理学、电子科学与技术、计算机科学与技术、信息与通信工程、网络空间安全、软件工程、电子信息</t>
  </si>
  <si>
    <t>战略支援部队第五十六研究所十室助理工程师</t>
  </si>
  <si>
    <t>DJ20240377</t>
  </si>
  <si>
    <t>战略支援部队某研究所36</t>
  </si>
  <si>
    <t>信息与通信工程、计算机科学与技术、软件工程、网络空间安全、电子信息、控制科学与工程</t>
  </si>
  <si>
    <t>57所</t>
  </si>
  <si>
    <t>战略支援部队第五十七研究所第二室助理工程师</t>
  </si>
  <si>
    <t>DJ20240378</t>
  </si>
  <si>
    <t>数学、电子信息、信息与通信工程、计算机科学与技术、网络空间安全、软件工程</t>
  </si>
  <si>
    <t>战略支援部队第五十七研究所第五室助理工程师</t>
  </si>
  <si>
    <t>DJ20240379</t>
  </si>
  <si>
    <t>信息与通信工程、计算机科学与技术、网络空间安全、电子信息</t>
  </si>
  <si>
    <t>战略支援部队第五十七研究所三室助理工程师</t>
  </si>
  <si>
    <t>DJ20240380</t>
  </si>
  <si>
    <t>电子信息、信息与通信工程、计算机科学与技术、网络空间安全、软件工程</t>
  </si>
  <si>
    <t>战略支援部队第五十七研究所特种环境装备技术研究处助理工程师</t>
  </si>
  <si>
    <t>DJ20240381</t>
  </si>
  <si>
    <t>软件工程、电子信息、计算机科学与技术、网络空间安全、信息与通信工程</t>
  </si>
  <si>
    <t>战略支援部队第五十七研究所装备试制与作战支援处助理工程师</t>
  </si>
  <si>
    <t>DJ20240382</t>
  </si>
  <si>
    <t>信息工程大学</t>
  </si>
  <si>
    <t>数学、信息与通信工程、电子科学与技术、计算机科学与技术、智能科学与技术、控制科学与工程</t>
  </si>
  <si>
    <t>河南郑州</t>
  </si>
  <si>
    <t>0371-81622125
15516928895</t>
  </si>
  <si>
    <t>信工大</t>
  </si>
  <si>
    <t>战略支援部队信息工程大学信息系统工程学院通信侦察教研室讲师</t>
  </si>
  <si>
    <t>DJ20240383</t>
  </si>
  <si>
    <t>数学、统计学、物理学、信息与通信工程、电子科学与技术、计算机科学与技术、控制科学与工程、仪器科学与技术、网络空间安全</t>
  </si>
  <si>
    <t>战略支援部队信息工程大学信息系统工程学院侦测工程教研室讲师</t>
  </si>
  <si>
    <t>DJ20240384</t>
  </si>
  <si>
    <t>测绘科学与技术、控制科学与工程</t>
  </si>
  <si>
    <t>0371-81622226
13525574994</t>
  </si>
  <si>
    <t>战略支援部队信息工程大学地理空间信息学院导航工程教研室讲师</t>
  </si>
  <si>
    <t>DJ20240385</t>
  </si>
  <si>
    <t>地理学、测绘科学与技术</t>
  </si>
  <si>
    <t>战略支援部队信息工程大学地理空间信息学院军事地理地形教研室讲师</t>
  </si>
  <si>
    <t>DJ20240386</t>
  </si>
  <si>
    <t>数学、计算机科学与技术、软件工程</t>
  </si>
  <si>
    <t>0371-81638203
18603823566</t>
  </si>
  <si>
    <t>战略支援部队信息工程大学密码工程学院密码管理教研室讲师</t>
  </si>
  <si>
    <t>DJ20240387</t>
  </si>
  <si>
    <t>计算机科学与技术、电子科学与技术、网络空间安全</t>
  </si>
  <si>
    <t>战略支援部队信息工程大学密码工程学院密码装备技术教研室讲师</t>
  </si>
  <si>
    <t>DJ20240388</t>
  </si>
  <si>
    <t>网络空间安全、软件工程、电子科学与技术、控制科学与工程</t>
  </si>
  <si>
    <t>0371-81622428
13673389374</t>
  </si>
  <si>
    <t>战略支援部队信息工程大学网络空间安全学院网络对抗教研室讲师</t>
  </si>
  <si>
    <t>DJ20240389</t>
  </si>
  <si>
    <t>数学、统计学、物理学、信息与通信工程、计算机科学与技术、网络空间安全</t>
  </si>
  <si>
    <t>战略支援部队信息工程大学网络空间安全学院高性能计算教研室讲师</t>
  </si>
  <si>
    <t>DJ20240390</t>
  </si>
  <si>
    <t>数学、统计学、计算机科学与技术、软件工程、网络空间安全、管理科学与工程</t>
  </si>
  <si>
    <t>0371-82622522
13673676433</t>
  </si>
  <si>
    <t>战略支援部队信息工程大学数据与目标工程学院作战数据工程教研室讲师</t>
  </si>
  <si>
    <t>DJ20240391</t>
  </si>
  <si>
    <t>信息与通信工程、控制科学与工程、航空宇航科学与技术、计算机科学与技术、软件工程、网络空间安全</t>
  </si>
  <si>
    <t>战略支援部队信息工程大学数据与目标工程学院空间目标探测教研室讲师</t>
  </si>
  <si>
    <t>DJ20240392</t>
  </si>
  <si>
    <t>0371-81632629
13383717686</t>
  </si>
  <si>
    <t>战略支援部队信息工程大学信息技术研究所国家数字交换系统工程技术研究中心助理研究员</t>
  </si>
  <si>
    <t>DJ20240393</t>
  </si>
  <si>
    <t>数学、计算机科学与技术、网络空间安全、信息与通信工程、软件工程、电子信息、电子科学与技术</t>
  </si>
  <si>
    <t>战略支援部队信息工程大学信息技术研究所片上系统芯片技术研究室助理研究员</t>
  </si>
  <si>
    <t>DJ20240394</t>
  </si>
  <si>
    <t>网络空间安全、信息与通信工程、计算机科学与技术、软件工程、电子科学与技术、控制科学与工程</t>
  </si>
  <si>
    <t>0371-81622723
18303716288</t>
  </si>
  <si>
    <t>战略支援部队信息工程大学信息作战指挥系军事理论教研室讲师</t>
  </si>
  <si>
    <t>DJ20240395</t>
  </si>
  <si>
    <t>战略支援部队某部队40</t>
  </si>
  <si>
    <t>信息通信</t>
  </si>
  <si>
    <t>信息与通信工程，电子信息，计算机科学与技术，电子科学与技术</t>
  </si>
  <si>
    <t>010-66896524,19910650062</t>
  </si>
  <si>
    <t>信</t>
  </si>
  <si>
    <t>网系</t>
  </si>
  <si>
    <t>战略支援部队信息通信基地网系运管中心四室助理工程师</t>
  </si>
  <si>
    <t>DJ20240396</t>
  </si>
  <si>
    <t>计算机科学与技术，信息与通信工程，网络空间安全，控制科学与工程</t>
  </si>
  <si>
    <t>战略支援部队信息通信基地网系运管中心六室助理工程师</t>
  </si>
  <si>
    <t>DJ20240397</t>
  </si>
  <si>
    <t>战略支援部队某部队41</t>
  </si>
  <si>
    <t>信息数据</t>
  </si>
  <si>
    <t>计算机科学与技术、网络空间安全、软件工程、数学、人工智能、数据科学与大数据技术、电子信息、控制科学与工程</t>
  </si>
  <si>
    <t>010-66888330,18612169125</t>
  </si>
  <si>
    <t>数管</t>
  </si>
  <si>
    <t>战略支援部队信息通信基地数据管理中心四站工程师</t>
  </si>
  <si>
    <t>DJ20240398</t>
  </si>
  <si>
    <t>战略支援部队信息通信基地数据管理中心四站助理工程师</t>
  </si>
  <si>
    <t>DJ20240399</t>
  </si>
  <si>
    <t>战略支援部队信息通信基地数据管理中心五站工程师</t>
  </si>
  <si>
    <t>DJ20240400</t>
  </si>
  <si>
    <t>战略支援部队信息通信基地数据管理中心五站助理工程师</t>
  </si>
  <si>
    <t>DJ20240401</t>
  </si>
  <si>
    <t>战略支援部队信息通信基地数据管理中心六站助理工程师</t>
  </si>
  <si>
    <t>DJ20240402</t>
  </si>
  <si>
    <t>战略支援部队信息通信基地数据管理中心七站助理工程师</t>
  </si>
  <si>
    <t>DJ20240403</t>
  </si>
  <si>
    <t>战略支援部队某部队42</t>
  </si>
  <si>
    <t>网络安全</t>
  </si>
  <si>
    <t>010-66878059,18001378562</t>
  </si>
  <si>
    <t>安防</t>
  </si>
  <si>
    <t>战略支援部队信息通信基地网系安全防护中心一站助理工程师</t>
  </si>
  <si>
    <t>DJ20240404</t>
  </si>
  <si>
    <t>战略支援部队信息通信基地网系安全防护中心二站助理工程师</t>
  </si>
  <si>
    <t>DJ20240405</t>
  </si>
  <si>
    <t>新一代电子信息技术、通信工程</t>
  </si>
  <si>
    <t>DJ20240406</t>
  </si>
  <si>
    <t>战略支援部队信息通信基地网系安全防护中心三站助理工程师</t>
  </si>
  <si>
    <t>DJ20240407</t>
  </si>
  <si>
    <t>计算机科学与技术、电子信息</t>
  </si>
  <si>
    <t>战略支援部队信息通信基地网系安全防护中心四站助理工程师</t>
  </si>
  <si>
    <t>DJ20240408</t>
  </si>
  <si>
    <t>DJ20240409</t>
  </si>
  <si>
    <t>战略支援部队信息通信基地网系安全防护中心五站助理工程师</t>
  </si>
  <si>
    <t>DJ20240410</t>
  </si>
  <si>
    <t>网络空间安全、软件工程</t>
  </si>
  <si>
    <t>战略支援部队信息通信基地网系安全防护中心六站助理工程师</t>
  </si>
  <si>
    <t>DJ20240411</t>
  </si>
  <si>
    <t>计算机科学与技术、计算机技术</t>
  </si>
  <si>
    <t>战略支援部队信息通信基地网系安全防护中心七站助理工程师</t>
  </si>
  <si>
    <t>DJ20240412</t>
  </si>
  <si>
    <t>战略支援部队某部队43</t>
  </si>
  <si>
    <t>024-28893025,15309886322</t>
  </si>
  <si>
    <t>设计所</t>
  </si>
  <si>
    <t>战略支援部队信息通信工程设计所二室工程师</t>
  </si>
  <si>
    <t>DJ20240413</t>
  </si>
  <si>
    <t>战略支援部队某部队44</t>
  </si>
  <si>
    <t>排长</t>
  </si>
  <si>
    <t>信息与通信工程、软件工程、计算机科学与技术</t>
  </si>
  <si>
    <t>010-66751087,13307287090</t>
  </si>
  <si>
    <t>工程维护总队</t>
  </si>
  <si>
    <t>战略支援部队工程维护第七大队二中队二队排长</t>
  </si>
  <si>
    <t>DJ20240414</t>
  </si>
  <si>
    <t>工程管理</t>
  </si>
  <si>
    <t>材料科学与工程、土木工程、交通运输工程</t>
  </si>
  <si>
    <t>北京海淀</t>
  </si>
  <si>
    <t>战略支援部队工程维护总队伪装团伪装一营一连排长</t>
  </si>
  <si>
    <t>DJ20240415</t>
  </si>
  <si>
    <t>土木工程、建筑学、电气工程</t>
  </si>
  <si>
    <t>北京昌平</t>
  </si>
  <si>
    <t>战略支援部队工程维护总队工程维护专工训练大队教研室助理讲师</t>
  </si>
  <si>
    <t>DJ20240416</t>
  </si>
  <si>
    <t>战略支援部队某部队45</t>
  </si>
  <si>
    <t>信息与通信工程、软件工程、计算机科学与技术、网络空间安全</t>
  </si>
  <si>
    <t>010-66890962,18766053672</t>
  </si>
  <si>
    <t>一旅</t>
  </si>
  <si>
    <t>战略支援部队信息通信第一旅三营三连助理工程师</t>
  </si>
  <si>
    <t>DJ20240417</t>
  </si>
  <si>
    <t>战略支援部队信息通信第一旅五营一连助理工程师</t>
  </si>
  <si>
    <t>DJ20240418</t>
  </si>
  <si>
    <t>战略支援部队某部队46</t>
  </si>
  <si>
    <t>信息与通信工程、软件工程、计算机科学与技术、计算机技术、电子信息、网络空间安全</t>
  </si>
  <si>
    <t>010-66759283,18010116569</t>
  </si>
  <si>
    <t>二旅</t>
  </si>
  <si>
    <t>战略支援部队信息通信第二旅网系运行和管控中心四室助理工程师</t>
  </si>
  <si>
    <t>DJ20240419</t>
  </si>
  <si>
    <t>战略支援部队信息通信第二旅网系运行和管控中心五室助理工程师</t>
  </si>
  <si>
    <t>DJ20240420</t>
  </si>
  <si>
    <t>战略支援部队某部队48</t>
  </si>
  <si>
    <t>信息与通信工程、软件工程、计算机科学与技术、网络空间安全、电子科学与技术、电子信息</t>
  </si>
  <si>
    <t>江苏
南京</t>
  </si>
  <si>
    <t>025-80889265，18960575171</t>
  </si>
  <si>
    <t>东部旅</t>
  </si>
  <si>
    <t>战略支援部队东部信息通信旅网系运行和管控中心二室助理工程师</t>
  </si>
  <si>
    <t>DJ20240421</t>
  </si>
  <si>
    <t>战略支援部队某部队47</t>
  </si>
  <si>
    <t>信息与通信工程、计算机科学与技术、电子信息、电气工程、管理科学与工程</t>
  </si>
  <si>
    <t>029-84748384,17392785000</t>
  </si>
  <si>
    <t>三旅</t>
  </si>
  <si>
    <t>战略支援部队信息通信第三旅勤务保障营技术室助理工程师</t>
  </si>
  <si>
    <t>DJ20240422</t>
  </si>
  <si>
    <t>战略支援部队东部信息通信旅网系运行和管控中心三室助理工程师</t>
  </si>
  <si>
    <t>DJ20240423</t>
  </si>
  <si>
    <t>战略支援部队东部信息通信旅五营网系运管室助理工程师</t>
  </si>
  <si>
    <t>DJ20240424</t>
  </si>
  <si>
    <t>工商管理类、财务管理、审计学</t>
  </si>
  <si>
    <t>战略支援部队东部信息通信旅五营四连二排排长</t>
  </si>
  <si>
    <t>DJ20240425</t>
  </si>
  <si>
    <t>战略支援部队某部队49</t>
  </si>
  <si>
    <t>湖南长沙</t>
  </si>
  <si>
    <t>0731-82366225，15337888090</t>
  </si>
  <si>
    <t>南部旅</t>
  </si>
  <si>
    <t>战略支援部队南部信息通信旅网系运行和管控中心一室助理工程师</t>
  </si>
  <si>
    <t>DJ20240426</t>
  </si>
  <si>
    <t>战略支援部队南部信息通信旅网系运行和管控中心二室助理工程师</t>
  </si>
  <si>
    <t>DJ20240427</t>
  </si>
  <si>
    <t>战略支援部队南部信息通信旅网系运行和管控中心三室助理工程师</t>
  </si>
  <si>
    <t>DJ20240428</t>
  </si>
  <si>
    <t>战略支援部队某部队50</t>
  </si>
  <si>
    <t>信息与通信工程、计算机科学与技术、电气工程</t>
  </si>
  <si>
    <t>青海西宁</t>
  </si>
  <si>
    <t>023-68759962，13919764223</t>
  </si>
  <si>
    <t>西部旅</t>
  </si>
  <si>
    <t>战略支援部队西部信息通信旅四营助理工程师</t>
  </si>
  <si>
    <t>DJ20240429</t>
  </si>
  <si>
    <t>西部战区信息通信团一营四连二排排长</t>
  </si>
  <si>
    <t>DJ20240430</t>
  </si>
  <si>
    <t>西部战区信息通信团一营六连三排排长</t>
  </si>
  <si>
    <t>DJ20240431</t>
  </si>
  <si>
    <t>战略支援部队某部队51</t>
  </si>
  <si>
    <t>大数据、数据分析、计算机科学与技术、数据科学与大数据技术</t>
  </si>
  <si>
    <t>0431-86986322,15331198315</t>
  </si>
  <si>
    <t>北部旅</t>
  </si>
  <si>
    <t>北部战区信息通信团一营三连一排助理工程师</t>
  </si>
  <si>
    <t>DJ20240432</t>
  </si>
  <si>
    <t>网络空间安全、网络安全防护、计算机科学与技术</t>
  </si>
  <si>
    <t>吉林长春</t>
  </si>
  <si>
    <t>战略支援部队北部信息通信旅网系运行和管控中心三室助理工程师</t>
  </si>
  <si>
    <t>DJ20240433</t>
  </si>
  <si>
    <t>战略支援部队某部队52</t>
  </si>
  <si>
    <t>数据科学与大数据技术</t>
  </si>
  <si>
    <t>中部旅</t>
  </si>
  <si>
    <t>战略支援部队中部信息通信旅二营一连一排排长</t>
  </si>
  <si>
    <t>DJ20240434</t>
  </si>
  <si>
    <t>战略支援部队中部信息通信旅二营一连二排排长</t>
  </si>
  <si>
    <t>DJ20240435</t>
  </si>
  <si>
    <t>通信工程、计算机科学与技术</t>
  </si>
  <si>
    <t>河北高阳</t>
  </si>
  <si>
    <t>战略支援部队中部信息通信旅三营二连一排排长</t>
  </si>
  <si>
    <t>DJ20240436</t>
  </si>
  <si>
    <t>信息安全、网络空间安全、计算机科学与技术</t>
  </si>
  <si>
    <t>战略支援部队中部信息通信旅四营一连二排排长</t>
  </si>
  <si>
    <t>DJ20240437</t>
  </si>
  <si>
    <t>战略支援部队中部信息通信旅五营一连二排排长</t>
  </si>
  <si>
    <t>DJ20240438</t>
  </si>
  <si>
    <t>数据科学与大数据技术、计算机科学与技术</t>
  </si>
  <si>
    <t>战略支援部队中部信息通信旅七营二连一排排长</t>
  </si>
  <si>
    <t>DJ20240463</t>
  </si>
  <si>
    <t>战略支援部队某部队60</t>
  </si>
  <si>
    <t>拟从事核科学与技术专业相关工作</t>
  </si>
  <si>
    <t>核科学与技术</t>
  </si>
  <si>
    <t>新疆马兰</t>
  </si>
  <si>
    <t>0996-2376657
17590870954</t>
  </si>
  <si>
    <t>技术部</t>
  </si>
  <si>
    <t>战略支援部队第二十一试验训练基地核试验工程技术部一室助理工程师</t>
  </si>
  <si>
    <t>DJ20240464</t>
  </si>
  <si>
    <t>拟从事力学、兵器科学与技术、岩土工程专业相关工作</t>
  </si>
  <si>
    <t>力学、兵器科学与技术、岩土工程</t>
  </si>
  <si>
    <t>DJ20240465</t>
  </si>
  <si>
    <t>拟从事地质资源与地质工程、地质学、水利工程、应用地球科学工程专业相关工作</t>
  </si>
  <si>
    <t>地质资源与地质工程、地质学、水利工程、应用地球科学工程</t>
  </si>
  <si>
    <t>战略支援部队第二十一试验训练基地核试验工程技术部二室助理工程师</t>
  </si>
  <si>
    <t>DJ20240466</t>
  </si>
  <si>
    <t>拟从事岩土工程、结构工程、供热供燃气及空调工程、水工结构工程、采矿工程专业相关工作</t>
  </si>
  <si>
    <t>岩土工程、结构工程、供热供燃气及空调工程、水工结构工程、采矿工程</t>
  </si>
  <si>
    <t>战略支援部队第二十一试验训练基地核试验工程技术部三室助理工程师</t>
  </si>
  <si>
    <t>DJ20240467</t>
  </si>
  <si>
    <t>拟从事岩机械工程、机械电子工程、电气工程、控制科学与工程专业相关工作</t>
  </si>
  <si>
    <t>硕士研究生以上</t>
  </si>
  <si>
    <t>机械工程、机械电子工程、电气工程、控制科学与工程</t>
  </si>
  <si>
    <t>战略支援部队第二十一试验训练基地核试验工程技术部四室助理工程师/工程师</t>
  </si>
  <si>
    <t>DJ20240468</t>
  </si>
  <si>
    <t>拟从事光学工程、仪器科学与技术、兵器科学与技术、力学、测试计量技术与仪器、机械工程、动力工程及工程热物理、控制科学与工程专业相关工作</t>
  </si>
  <si>
    <t>光学工程、仪器科学与技术、兵器科学与技术、力学、测试计量技术与仪器、机械工程、动力工程及工程热物理、控制科学与工程</t>
  </si>
  <si>
    <t>战略支援部队第二十一试验训练基地核试验工程技术部五室助理工程师</t>
  </si>
  <si>
    <t>DJ20240469</t>
  </si>
  <si>
    <t>拟从事材料科学与工程、材料物理、材料化学、无机非金属材料工程、复合材料与工程专业相关工作</t>
  </si>
  <si>
    <t>材料科学与工程、材料物理、材料化学、无机非金属材料工程、复合材料与工程</t>
  </si>
  <si>
    <t>战略支援部队第二十一试验训练基地核试验工程技术部六室助理工程师</t>
  </si>
  <si>
    <t>DJ20240470</t>
  </si>
  <si>
    <t>战略支援部队第二十一试验训练基地核试验工程技术部七室助理工程师/工程师</t>
  </si>
  <si>
    <t>DJ20240471</t>
  </si>
  <si>
    <t>拟从事核科学与技术、环境工程专业相关工作</t>
  </si>
  <si>
    <t>核科学与技术、环境工程</t>
  </si>
  <si>
    <t>战略支援部队第二十一试验训练基地核试验工程技术部八室助理工程师</t>
  </si>
  <si>
    <t>DJ20240472</t>
  </si>
  <si>
    <t>战略支援部队某部队61</t>
  </si>
  <si>
    <t>拟从事环境评估、环境工程治理技术开发、环境模拟构设研究</t>
  </si>
  <si>
    <t>河南洛阳</t>
  </si>
  <si>
    <t>0379-81862032
18695995585</t>
  </si>
  <si>
    <t>试训部</t>
  </si>
  <si>
    <t>战略支援部队第二十一试验训练基地电子信息装备试验训练部总体技术中心四室助理工程师/工程师</t>
  </si>
  <si>
    <t>DJ20240473</t>
  </si>
  <si>
    <t>拟从事光电对抗工作</t>
  </si>
  <si>
    <t>战略支援部队第二十一试验训练基地电子信息装备试验训练部总体技术中心八室助理工程师/工程师</t>
  </si>
  <si>
    <t>DJ20240474</t>
  </si>
  <si>
    <t>拟从事信号处理研究工作</t>
  </si>
  <si>
    <t>0379-81862221
15389320628</t>
  </si>
  <si>
    <t>战略支援部队第二十一试验训练基地电子信息装备试验训练部仿真技术中心一室研究实习员/助理研究员</t>
  </si>
  <si>
    <t>DJ20240475</t>
  </si>
  <si>
    <t>信息与通信工程、控制科学与工程、电子信息</t>
  </si>
  <si>
    <t>战略支援部队第二十一试验训练基地电子信息装备试验训练部仿真技术中心二室研究实习员/助理研究员</t>
  </si>
  <si>
    <t>DJ20240476</t>
  </si>
  <si>
    <t>DJ20240477</t>
  </si>
  <si>
    <t>拟从事仿真建模工作</t>
  </si>
  <si>
    <t>电磁场与微波技术</t>
  </si>
  <si>
    <t>战略支援部队第二十一试验训练基地电子信息装备试验训练部仿真技术中心三室研究实习员/助理研究员</t>
  </si>
  <si>
    <t>DJ20240478</t>
  </si>
  <si>
    <t>拟从事软件测评工作</t>
  </si>
  <si>
    <t>战略支援部队第二十一试验训练基地电子信息装备试验训练部仿真技术中心七室研究实习员/助理研究员</t>
  </si>
  <si>
    <t>DJ20240479</t>
  </si>
  <si>
    <t>拟从事信息系统试验工作</t>
  </si>
  <si>
    <t>0379-81862418
18637936603</t>
  </si>
  <si>
    <t>战略支援部队第二十一试验训练基地电子信息装备试验训练部训练中心二室助理工程师/工程师</t>
  </si>
  <si>
    <t>DJ20240480</t>
  </si>
  <si>
    <t>DJ20240481</t>
  </si>
  <si>
    <t>战略支援部队第二十一试验训练基地电子信息装备试验训练部训练中心三室助理工程师/工程师</t>
  </si>
  <si>
    <t>DJ20240482</t>
  </si>
  <si>
    <t>拟从事信息系统开发与试验工作</t>
  </si>
  <si>
    <t>信息与通信工程、电子科学与技术、电子信息</t>
  </si>
  <si>
    <t>DJ20240483</t>
  </si>
  <si>
    <t>战略支援部队第二十一试验训练基地电子信息装备试验训练部训练中心五室助理工程师/工程师</t>
  </si>
  <si>
    <t>DJ20240484</t>
  </si>
  <si>
    <t>战略支援部队某部队62</t>
  </si>
  <si>
    <t>DJ20240485</t>
  </si>
  <si>
    <t>0379-81862624
18507140021</t>
  </si>
  <si>
    <t>战略支援部队第二十一试验训练基地电子信息装备试验训练部六大队技术室助理工程师/工程师</t>
  </si>
  <si>
    <t>DJ20240486</t>
  </si>
  <si>
    <t>助理员</t>
  </si>
  <si>
    <t>拟从事通用财会工作</t>
  </si>
  <si>
    <t>本科以上</t>
  </si>
  <si>
    <t>会计学</t>
  </si>
  <si>
    <t>0379-81862524
17703910960</t>
  </si>
  <si>
    <t>战略支援部队第二十一试验训练基地电子信息装备试验训练部五大队保障处财务供应助理员</t>
  </si>
  <si>
    <t>DJ20240487</t>
  </si>
  <si>
    <t>拟从事光学工程工作</t>
  </si>
  <si>
    <t>鉴定部</t>
  </si>
  <si>
    <t>战略支援部队第二十一试验训练基地武器装备试验鉴定部一室助理工程师/工程师</t>
  </si>
  <si>
    <t>DJ20240488</t>
  </si>
  <si>
    <t>拟从事计算机科学与技术、软件工程、网络工程工作</t>
  </si>
  <si>
    <t>计算机科学与技术、软件工程、网络工程</t>
  </si>
  <si>
    <t>战略支援部队第二十一试验训练基地武器装备试验鉴定部四室工程师</t>
  </si>
  <si>
    <t>DJ20240489</t>
  </si>
  <si>
    <t>战略支援部队某部队63</t>
  </si>
  <si>
    <t>拟从事矿业工程、岩土工程、地质工程、爆破工程、土木工程、机械工程、计算机科学与技术等相关专业工作</t>
  </si>
  <si>
    <t>矿业工程、岩土工程、地质工程、爆破工程、土木工程、机械工程、计算机科学与技术</t>
  </si>
  <si>
    <t>0996-2377425
18196444903</t>
  </si>
  <si>
    <t>工程旅</t>
  </si>
  <si>
    <t>战略支援部队第二十一试验训练基地特种试验工程旅技术室助理工程师</t>
  </si>
  <si>
    <t>DJ20240490</t>
  </si>
  <si>
    <t>拟从事工程造价工作</t>
  </si>
  <si>
    <t>工程造价</t>
  </si>
  <si>
    <t>0996-2378423
18360853213</t>
  </si>
  <si>
    <t>战略支援部队第二十一试验训练基地320工程建设指挥部五室助理工程师</t>
  </si>
  <si>
    <t xml:space="preserve">2025年上半年直接选拔招录军官岗位表
</t>
  </si>
  <si>
    <t>岗位
类别</t>
  </si>
  <si>
    <t>岗位
名称</t>
  </si>
  <si>
    <t>从事
工作</t>
  </si>
  <si>
    <t>招录
数量</t>
  </si>
  <si>
    <t>双一流
要求</t>
  </si>
  <si>
    <t>性别
要求</t>
  </si>
  <si>
    <t>DI20250032</t>
  </si>
  <si>
    <t>军事航天部队某部06</t>
  </si>
  <si>
    <t>专业
技术</t>
  </si>
  <si>
    <t>助理
工程师</t>
  </si>
  <si>
    <t>技术
保障</t>
  </si>
  <si>
    <t>硕士
以上</t>
  </si>
  <si>
    <t>山西
忻州</t>
  </si>
  <si>
    <t>0350-4361210
15331206092</t>
  </si>
  <si>
    <t>DI20250033</t>
  </si>
  <si>
    <t>计算机科学与技术、计算机技术、软件工程</t>
  </si>
  <si>
    <t>山西
太原</t>
  </si>
  <si>
    <t>0351-6015143
15331276192</t>
  </si>
  <si>
    <t>DI20250034</t>
  </si>
  <si>
    <t>DI20250035</t>
  </si>
  <si>
    <t>DI20250036</t>
  </si>
  <si>
    <t>气象
保障</t>
  </si>
  <si>
    <t>本科
以上</t>
  </si>
  <si>
    <t>DI20250037</t>
  </si>
  <si>
    <t>DI20250038</t>
  </si>
  <si>
    <t>航空航天工程</t>
  </si>
  <si>
    <t>0350-4363036
15331276366</t>
  </si>
  <si>
    <t>DI20250039</t>
  </si>
  <si>
    <t>一本以上</t>
  </si>
  <si>
    <t>弹药工程与爆炸技术</t>
  </si>
  <si>
    <t>0350-4360135
15331276398</t>
  </si>
  <si>
    <t>DI20250040</t>
  </si>
  <si>
    <t>机械工程、计算机科学与技术、软件工程</t>
  </si>
  <si>
    <t>0350-4361630
15331276610</t>
  </si>
  <si>
    <t>DI20250041</t>
  </si>
  <si>
    <t>指挥
管理</t>
  </si>
  <si>
    <t>工程
管理</t>
  </si>
  <si>
    <t>0350-4360528
15331062282</t>
  </si>
  <si>
    <r>
      <rPr>
        <sz val="22"/>
        <color rgb="FF000000"/>
        <rFont val="方正小标宋简体"/>
        <charset val="134"/>
      </rPr>
      <t>2024年上半年直接选拔招录军官需求计划</t>
    </r>
    <r>
      <rPr>
        <sz val="22"/>
        <color rgb="FFFF0000"/>
        <rFont val="方正小标宋简体"/>
        <charset val="134"/>
      </rPr>
      <t>（147个计划）</t>
    </r>
  </si>
  <si>
    <t>大单位</t>
  </si>
  <si>
    <t>岗位兵种
专业</t>
  </si>
  <si>
    <t>学科类型</t>
  </si>
  <si>
    <t>部队驻地</t>
  </si>
  <si>
    <t>是否公开</t>
  </si>
  <si>
    <t>学科专业
批次</t>
  </si>
  <si>
    <t>招录考虑</t>
  </si>
  <si>
    <t>a</t>
  </si>
  <si>
    <t xml:space="preserve">  1.重点建设学科和新兴学科92名</t>
  </si>
  <si>
    <t>岗位编</t>
  </si>
  <si>
    <t>岗位现</t>
  </si>
  <si>
    <t>超编率</t>
  </si>
  <si>
    <t>起点岗位编</t>
  </si>
  <si>
    <t>起点岗位现</t>
  </si>
  <si>
    <t>学院分配情况</t>
  </si>
  <si>
    <t>1</t>
  </si>
  <si>
    <t>陆军工程大学</t>
  </si>
  <si>
    <t>军事装备学教育教学类</t>
  </si>
  <si>
    <t>陆军工程大学石家庄校区弹药工程系弹药运用工程教研室讲师</t>
  </si>
  <si>
    <t>材料科学与工程</t>
  </si>
  <si>
    <t>博士
研究生</t>
  </si>
  <si>
    <t>工学</t>
  </si>
  <si>
    <t>河北石家庄</t>
  </si>
  <si>
    <t>公开</t>
  </si>
  <si>
    <t>国家一级重点学科</t>
  </si>
  <si>
    <t>①该岗位缺编（该系按比例编配上尉3现0、讲师17现16），大学同专业军官编制14现32；
②国家一级重点学科（兵器科学与技术）建设需要；
③拟招录材料科学与工程相关研究方向人才，军队院校培养来源不足。</t>
  </si>
  <si>
    <t>2</t>
  </si>
  <si>
    <t>陆军工程大学石家庄校区装备指挥与管理系装备保障教研室讲师</t>
  </si>
  <si>
    <t>武器系统与工程</t>
  </si>
  <si>
    <t>①该岗位缺编（该系按比例编配上尉4现2、讲师19现18），大学同专业军官编制13现36；
②国家一级重点学科（兵器科学与技术）建设以及“装备保障工程”科技创新团队建设需要；
③拟招录武器系统与工程相关研究方向人才，军队院校培养来源不足。</t>
  </si>
  <si>
    <t>c</t>
  </si>
  <si>
    <t>3</t>
  </si>
  <si>
    <t>工程兵教育教学类</t>
  </si>
  <si>
    <t>陆军工程大学野战工程学院伪装工程教研室专业技术讲师</t>
  </si>
  <si>
    <t>材料科学与工程/电子科学与技术</t>
  </si>
  <si>
    <t>新型作战力量</t>
  </si>
  <si>
    <t>该教研室承担全军伪装教学研究中心，承担伪装工程与指挥本科生长军官和伪装工程硕、博士培养任务，同时也是雷电防护与电磁伪装技术国防科技重点实验室依托单位，负责全军军事设施伪装后勤科研重点实验室建设，牵头首脑工程、空军机场、海军港口、火箭军导弹阵地等重要军事设施和作战行动伪装科技创新研究。考虑到年轻军官相对缺乏，博士学历军官教员占比低（仅18.2%），近年来未能通过面向部队公开选调、博士毕业留校等渠道引进年轻军官，新兴专业方向（智能材料、电子对抗方向）建设人才紧缺，急需高水平专门人才有效支撑，建成军事科研创新高地。</t>
  </si>
  <si>
    <t>4</t>
  </si>
  <si>
    <t>陆军工程大学野战工程学院雷电防护与电磁伪装技术国防科技重点实验室专业技术讲师</t>
  </si>
  <si>
    <t>该实验室为军队级国防科技重点实验室，面向雷电及电磁辐射效应与防护技术研究方向开展探索性、创新性研究。考虑到队伍梯次结构不合理，年轻军官相对缺乏，无35岁以下军官，近年来未能通过面向部队公开选调、博士毕业留校等渠道引进年轻军官，无人智能工程技术专业建设人才紧缺，急需高水平专门人才有效支撑，建成军事科研创新高地。</t>
  </si>
  <si>
    <t>5</t>
  </si>
  <si>
    <t>陆军工程大学野战工程学院工程保障信息化教研室专业技术讲师</t>
  </si>
  <si>
    <t>人工智能</t>
  </si>
  <si>
    <t>该教研室承担智能化工程保障、无人化工程侦察等教学科研任务，牵头陆军工程兵模拟训练中心、工程兵作战实验室建设与运维。考虑到年轻军官相对缺乏（仅占比14.3%），近年来未能通过面向部队公开选调、博士毕业留校等渠道引进年轻军官，新兴专业建设人才紧缺，急需高水平专门人才有效支撑，建成智能化工程保障教学科研创新高地。</t>
  </si>
  <si>
    <t>6</t>
  </si>
  <si>
    <t>工学教育教学类</t>
  </si>
  <si>
    <t>陆军工程大学指挥控制工程学院计算机与军用软件工程教研室专业技术讲师</t>
  </si>
  <si>
    <t>计算机科学与技术/软件工程</t>
  </si>
  <si>
    <t>该教研室专业技术军官、文职人员编制总数37人，现有24人，总编配率65%，其中高职12人，占比50%。</t>
  </si>
  <si>
    <t>7</t>
  </si>
  <si>
    <t>信息通信教育教学类</t>
  </si>
  <si>
    <t>陆军工程大学指挥控制工程学院军用数据与信息服务教研室专业技术讲师</t>
  </si>
  <si>
    <t>计算机科学与技术/软件工程/信息与通信工程</t>
  </si>
  <si>
    <t>该教研室专业技术军官、文职人员编制总数33人，现有18人，总编配率55%，其中高职9人，占比50%，承担新兴学科（大数据工程）建设任务。</t>
  </si>
  <si>
    <t>8</t>
  </si>
  <si>
    <t>陆军工程大学指挥控制工程学院指控保障教研室专业技术讲师</t>
  </si>
  <si>
    <t>该教研室专业技术军官、文职人员编制总数31人，现有27人，总编配率87%，承担军队“双重”学科（军队指挥学）建设任务。</t>
  </si>
  <si>
    <t>9</t>
  </si>
  <si>
    <t>陆军工程大学指挥控制工程学院战场信息融合教研室专业技术讲师</t>
  </si>
  <si>
    <t>该教研室专业技术军官、文职人员编制总数16人，现有13人，总编配率81%，其中高职8人，占比62%，承担新兴学科（人工智能）建设任务。</t>
  </si>
  <si>
    <t>10</t>
  </si>
  <si>
    <t>炮兵教育教学类</t>
  </si>
  <si>
    <t>陆军工程大学石家庄校区火炮工程系地炮工程教研室讲师</t>
  </si>
  <si>
    <t>兵器科学与技术</t>
  </si>
  <si>
    <t>①该系按比例编配上尉4现1、讲师20现24，校区同专业军官编制15现39；教研室编制军官2名、文职人员12名，现有军官8名、文职人员4名。
②国家一级重点学科建设需要。
③教研室高职占比超50%。</t>
  </si>
  <si>
    <t>3（二区*2、无人*1）</t>
  </si>
  <si>
    <t>11</t>
  </si>
  <si>
    <t>陆军工程大学石家庄校区火炮工程系步兵与特战装备工程教研室讲师</t>
  </si>
  <si>
    <t>①该系按比例编配上尉4现1、讲师20现24，校区同专业军官编制15现39；教研室编制军官3名、文职人员12名，现有军官8名、文职人员6名。
②国家一级重点学科建设需要。
③拟招录兵器科学与技术学科相关研究方向人才，军队院校培养来源不足。</t>
  </si>
  <si>
    <t>5（无人*5）</t>
  </si>
  <si>
    <t>12</t>
  </si>
  <si>
    <t>陆军工程大学石家庄校区电子与光学工程系指控系统教研室讲师</t>
  </si>
  <si>
    <t>信息与通信工程/控制科学与工程</t>
  </si>
  <si>
    <t>①该岗位缺编（该系按比例编配上尉4现0、讲师21现21）；校区同专业军官编制16现41；教研室编制军3名、文职人员18名，现有军官8名、文职人员6名。
②是陆军部队指挥信息系统建设重要支撑单位。</t>
  </si>
  <si>
    <t>5（中心、二、三、四、无人）</t>
  </si>
  <si>
    <t>13</t>
  </si>
  <si>
    <t>电子对抗教育教学类</t>
  </si>
  <si>
    <t>陆军工程大学石家庄校区电子与光学工程系光学工程教研室讲师</t>
  </si>
  <si>
    <t>光学工程/计算机科学与技术</t>
  </si>
  <si>
    <t>军队级重点学科</t>
  </si>
  <si>
    <t>①该岗位缺编（该系按比例编配上尉4现0、讲师21现21）；校区同专业军官编制16现41；教研室编制军官3名、文职人员13名，现有军官9名、文职人员5名。
②军队级重点学科建设需要。</t>
  </si>
  <si>
    <t>14</t>
  </si>
  <si>
    <t>陆军工程大学石家庄校区弹药工程系弹药质量监控与试验评估教研室讲师</t>
  </si>
  <si>
    <t xml:space="preserve">兵器科学与技术/  仪器科学与技术 </t>
  </si>
  <si>
    <t>①该岗位缺编（该系按比例编配上尉3现0、讲师17现16）；校区同专业军官编制15现33；教研室编制军官3名、文职人员14名，现有军官5名、文职人员6名。
②国家一级重点学科建设需要。
③教研室高职占比50%。</t>
  </si>
  <si>
    <t>15</t>
  </si>
  <si>
    <t>陆军工程大学石家庄校区弹药工程系弹药理论与新概念技术教研室讲师</t>
  </si>
  <si>
    <t>兵器科学与技术/  控制科学与工程</t>
  </si>
  <si>
    <t xml:space="preserve">①该岗位缺编（该系按比例编配上尉3现0、讲师17现16）；校区同专业军官编制15现33；教研室编制军官3名、文职人员15名，现有军官8名、文职人员4名。
②国家一级重点学科建设需要；远箱火弹药、巡飞弹、智能蜂群等新型作战力量教学科研能力建设需要。
</t>
  </si>
  <si>
    <t>16</t>
  </si>
  <si>
    <t>地面防空反导教育教学类</t>
  </si>
  <si>
    <t>陆军工程大学石家庄校区导弹工程系精确制导技术教研室讲师</t>
  </si>
  <si>
    <t>兵器科学与技术/控制科学与工程/武器系统与工程/光学工程</t>
  </si>
  <si>
    <t>①该岗位缺编（该系按比例编配上尉3现0、讲师17现15），校区同专业军官编制13现33；教研室编制军官3名、文职人员11名，现有军官7名、文职人员3名。
②国家一级重点学科“兵器科学与技术”以及“陆军智能无人作战科技创新团队”人才队伍建设需要；
③教研室高职占比超50%。</t>
  </si>
  <si>
    <t>17</t>
  </si>
  <si>
    <t>陆军工程大学石家庄校区导弹工程系防空导弹工程教研室讲师</t>
  </si>
  <si>
    <t>信息与通信工程/计算机科学与技术/电气工程</t>
  </si>
  <si>
    <t>①该岗位缺编（该系按比例编配上尉3现0、讲师17现15），校区同专业军官编制13现33；教研室编制军官4名、文职人员15名，现有军官9名、文职人员4名。
②新质新域学科建设需要；
③教研室高职占比超50%。</t>
  </si>
  <si>
    <t>18</t>
  </si>
  <si>
    <t>陆军工程大学石家庄校区导弹工程系导弹测试工程教研室讲师</t>
  </si>
  <si>
    <t>仪器科学与技术/兵器科学与技术/控制科学与技术</t>
  </si>
  <si>
    <t>①该岗位缺编（该系按比例编配上尉3现0、讲师17现15），校区同专业军官编制13现33；教研室编制军官3名、文职人员12名，现有军官6名、文职人员4名。
②新质新域学科建设需要；
③教研室高职占比超50%。</t>
  </si>
  <si>
    <t>19</t>
  </si>
  <si>
    <t>陆军工程大学石家庄校区装备指挥与管理系装备试验教研室讲师</t>
  </si>
  <si>
    <t>系统科学/数学</t>
  </si>
  <si>
    <t>理学</t>
  </si>
  <si>
    <t>①该岗位缺编（该系按比例编配上尉4现2、讲师19现18），校区同专业军官编制14现38；教研室编制军2名、文职人员11名，现有军官4名、文职人员5名。
②国家一级重点学科建设以及“装备保障工程”创新团队需要。</t>
  </si>
  <si>
    <t>20</t>
  </si>
  <si>
    <t>陆军工程大学石家庄校区车辆与电气工程系车辆工程教研室讲师</t>
  </si>
  <si>
    <t>机械工程/控制科学与工程</t>
  </si>
  <si>
    <t>陆军智能无人作战科技创新团队</t>
  </si>
  <si>
    <t>①该岗位缺编（该系按比例编配上尉2现0、讲师11现8）；校区同专业军官编制10现22；教研室编制军官4名、文职人员17名，现有军官11名、文职人员6名，现有高职9人。
②陆军智能无人作战科技创新团队、省级重点学科建设需要；
③教研室高职占比超50%。</t>
  </si>
  <si>
    <t>21</t>
  </si>
  <si>
    <t>无人作战教育教学类</t>
  </si>
  <si>
    <t>陆军工程大学石家庄校区无人机工程系无人作战勤务保障教研室专业技术讲师</t>
  </si>
  <si>
    <t>航空宇航科学与技术/信息与通信工程/仪器科学与技术</t>
  </si>
  <si>
    <t>①该系按比例编配上尉3现3、讲师15现18；校区同专业军官编制13现29；教研室编制军官3名、文职人员14名，现有军官4名、文职人员8名。
②新质新域学科建设及陆军智能无人作战科技创新团队需要。</t>
  </si>
  <si>
    <t>22</t>
  </si>
  <si>
    <t>陆军工程大学石家庄校区无人机工程系无人作战分队指挥教研室专业技术讲师</t>
  </si>
  <si>
    <t>航空宇航科学与技术/电子信息/
控制科学与工程</t>
  </si>
  <si>
    <t>①该系按比例编配上尉3现3、讲师15现18；校区同专业军官编制13现29；教研室编制军官3名、文职人员10名，现有军官6名、文职人员4名。
②新质新域学科建设及陆军智能无人作战科技创新团队需要。</t>
  </si>
  <si>
    <t>23</t>
  </si>
  <si>
    <t>陆军步兵学院</t>
  </si>
  <si>
    <t>情报工作教育教学类</t>
  </si>
  <si>
    <t>陆军步兵学院石家庄校区机械化步兵侦察系机械化步兵侦察技术教研室讲师</t>
  </si>
  <si>
    <t>①岗位编11现8；
②无人装备和侦察装备都是以计算机为基础，需要专业的人员增加教学科研力量，近两年人才补充不足。</t>
  </si>
  <si>
    <t>24</t>
  </si>
  <si>
    <t>步兵教育教学类</t>
  </si>
  <si>
    <t>陆军步兵学院石家庄校区警卫勤务系军兵种教研室讲师</t>
  </si>
  <si>
    <t>化学工程与技术</t>
  </si>
  <si>
    <t>①岗位编8现6；
②为加强炸药和毒剂在军事领域的研究运用选拔补充人才，近两年人才补充不足。</t>
  </si>
  <si>
    <t>25</t>
  </si>
  <si>
    <t>陆军炮兵防空兵学院</t>
  </si>
  <si>
    <t>陆军炮兵防空兵学院机械工程系测控工程教研室讲师</t>
  </si>
  <si>
    <t>安徽合肥</t>
  </si>
  <si>
    <t>该单位缺编，教研室军官编4现3；弱势学科，优先补充</t>
  </si>
  <si>
    <t>26</t>
  </si>
  <si>
    <t>陆军炮兵防空兵学院信息工程系雷达工程教研室讲师</t>
  </si>
  <si>
    <t>该单位缺编，教研室军官编5现3</t>
  </si>
  <si>
    <t>27</t>
  </si>
  <si>
    <t>28</t>
  </si>
  <si>
    <t>陆军炮兵防空兵学院无人机应用系兵器原理教研室讲师</t>
  </si>
  <si>
    <t>属单位重点建设学科，单位结构失衡，教研室高职占比超50%，急需补充年轻控制科学与工程专业年轻军官。</t>
  </si>
  <si>
    <t>29</t>
  </si>
  <si>
    <t>陆军炮兵防空兵学院郑州校区信息保障系电子防空教研室讲师</t>
  </si>
  <si>
    <t>光学工程（高能激光技术）</t>
  </si>
  <si>
    <t>聚焦陆军未来反无人机作战运用，依托陆军机动式反无人机系统，高能激光武器作为反无人机作战的重要手段，目前紧缺高能激光反无人机人才，需要引进专业化人才推动反无人机方向的教学和科研。</t>
  </si>
  <si>
    <t>30</t>
  </si>
  <si>
    <t>信息与通信工程（高功率微波）</t>
  </si>
  <si>
    <t>聚焦陆军未来反无人机作战运用，依托陆军机动式反无人机系统，高功率微波武器在未来反无人机作战领域扮演着重要角色，高功率微波作为定向能武器，目前也急缺相关专业人才。</t>
  </si>
  <si>
    <t>31</t>
  </si>
  <si>
    <t>陆军炮兵防空兵学院南京校区作战指挥系射击教研室讲师</t>
  </si>
  <si>
    <t>火炮、自动武器与弹药工程</t>
  </si>
  <si>
    <t>重点建设学科</t>
  </si>
  <si>
    <t>学科建设发展需要熟悉火炮、弹药、弹道知识的人才。从教研室梯队建设考虑，需要补充年轻力量，目前军官全为少校以上军官（该教研室高职占比超50%）。</t>
  </si>
  <si>
    <t>32</t>
  </si>
  <si>
    <t>陆军炮兵防空兵学院郑州校区火力系近程车载式地空导弹教研室讲师</t>
  </si>
  <si>
    <t>该教研室高学历层次人员少（博士军官仅占12.5%），年轻军官少（最年轻的34岁）。统筹考虑承担教学任务、专业建设和教研室队伍梯次配备和长远发展，计划引进相关专业优秀青年人才。</t>
  </si>
  <si>
    <t>33</t>
  </si>
  <si>
    <t>陆军炮兵防空兵学院士官学校炮兵系火箭炮教研室讲师</t>
  </si>
  <si>
    <t>属重点建设学科，该单位总体缺编，教研室军官文职编17现14；年轻高学历人才匮乏。</t>
  </si>
  <si>
    <t>34</t>
  </si>
  <si>
    <t>陆军炮兵防空兵学院士官学校车载式地空导弹教研室讲师</t>
  </si>
  <si>
    <t>属重点建设学科，该单位总体缺编，教研室军官文职编20现17；年轻高学历人才匮乏。</t>
  </si>
  <si>
    <t>35</t>
  </si>
  <si>
    <t>雷达预警（含空天预警）教育教学类</t>
  </si>
  <si>
    <t>陆军炮兵防空兵学院士官学校侦察预警教研室讲师</t>
  </si>
  <si>
    <t>属重点建设学科，该单位总体缺编，教研室军官文职编14现7；年轻高学历人才匮乏。</t>
  </si>
  <si>
    <t>36</t>
  </si>
  <si>
    <t>陆军炮兵防空兵学院士官学校电子防空教研室讲师</t>
  </si>
  <si>
    <t>属重点建设学科，该单位总体缺编，教研室军官文职编8现7；年轻高学历人才匮乏。</t>
  </si>
  <si>
    <t>37</t>
  </si>
  <si>
    <t>陆军军医大学</t>
  </si>
  <si>
    <t>医学教育教学类</t>
  </si>
  <si>
    <t>陆军军医大学第一附属医院泌尿外科主治医师、讲师</t>
  </si>
  <si>
    <t>医学</t>
  </si>
  <si>
    <t>重庆</t>
  </si>
  <si>
    <t xml:space="preserve">国家重点学科、国家临床重点专科 </t>
  </si>
  <si>
    <t>该岗位编4现7，科室有2人将于2025年达龄退休，长期承担援非等卫勤任务，需补充培养后备力量</t>
  </si>
  <si>
    <t>38</t>
  </si>
  <si>
    <t>陆军军医大学从第一附属医院呼吸内科主治医师、讲师</t>
  </si>
  <si>
    <t>国家重点学科</t>
  </si>
  <si>
    <t>该岗位编4现5，现有人员中高职3人，占比60%，急需补充培养后备力量</t>
  </si>
  <si>
    <t>39</t>
  </si>
  <si>
    <t>陆军军医大学第二附属医院胸外科主治医师</t>
  </si>
  <si>
    <t>外科学</t>
  </si>
  <si>
    <t>全军临床重点专科</t>
  </si>
  <si>
    <t>该岗位缺编；编3现2，急需补充培养后备力量</t>
  </si>
  <si>
    <t>40</t>
  </si>
  <si>
    <t>陆军特色医学中心眼科主治医师、讲师</t>
  </si>
  <si>
    <t>临床医学
基础医学</t>
  </si>
  <si>
    <t>该岗位缺编；编11现6，急需补充培养后备力量</t>
  </si>
  <si>
    <t>41</t>
  </si>
  <si>
    <t>陆军防化学院</t>
  </si>
  <si>
    <t>防化兵教育教学类</t>
  </si>
  <si>
    <t>陆军防化学院核防护系核电子技术教研室讲师</t>
  </si>
  <si>
    <t>核技术及应用/辐射防护及环境保护</t>
  </si>
  <si>
    <t>北京</t>
  </si>
  <si>
    <t>①该岗位缺编；②军队科研院所相关专业直读博士毕业生没有分配指标；③部队专业不对口博士数量少，经沟通无选调来院意愿。</t>
  </si>
  <si>
    <t>42</t>
  </si>
  <si>
    <t>陆军防化学院核防护系核辐射监测教研室讲师</t>
  </si>
  <si>
    <t>核能科学与工程/核燃料循环与材料/核技术及应用/辐射防护及环境保护</t>
  </si>
  <si>
    <t>①该岗位缺编；②军队科研院所相关专业直读博士毕业生没有分配指标；③部队专业不对口博士无选调来院意愿。</t>
  </si>
  <si>
    <t>43</t>
  </si>
  <si>
    <t>理论物理/粒子物理与原子核物理/原子与分子物理</t>
  </si>
  <si>
    <t>44</t>
  </si>
  <si>
    <t>陆军防化学院生物防护系生物侦检教研室讲师</t>
  </si>
  <si>
    <t>生物化学与分子生物学</t>
  </si>
  <si>
    <t>45</t>
  </si>
  <si>
    <t>陆军航空兵学院</t>
  </si>
  <si>
    <t>航空工程技术类</t>
  </si>
  <si>
    <t>陆军航空兵学院陆军航空兵研究所航空装备总体论证研究室航空平台论证组工程师</t>
  </si>
  <si>
    <t>力学/直升机工程</t>
  </si>
  <si>
    <t>该室陆军航空装备论证科技创新团队属陆军创新团队，军官编8人，现12人，其中2026年将退休1人，且现有军官均出生于1987年前，队伍结构老化面临人才断档，需提前储备年轻人才。目前主要任务是开展2035陆军空中突击力量体系建设、“十五五”航空装备规划论证、重型直升机立项论证、装备建设数字工程等相关工作。为了更好的完成相关任务，推动航空装备体系化发展，创新团队急需引进1名航空科学技术专业相关领域的力学博士人才，参加新型大型直升机、重型直升机、高速直升机等预研、型号的立项论证和研制总要求论证任务，且该类人才军队培养来源不足，需从社会人才中招录。</t>
  </si>
  <si>
    <t>46</t>
  </si>
  <si>
    <t>陆航空兵学院陆军航空兵研究所航空装备信息化研究室信息化装备研究组工程师</t>
  </si>
  <si>
    <t>信息与通信工程/数据科学与人工智能/人工智能与机器人学</t>
  </si>
  <si>
    <t>航空装备信息化研究室为陆军首批创新团队，军官编7人，现12人，2024年和2025年将分别退休1人，且现有军官均出生于1983年前，队伍结构老化面临人才断档，需提前储备年轻人才。该室负责陆航装备信息化方面论证工作，工作内容专业性强、涵盖面广、发展速度快；现该室主要从事指挥控制、情报侦查等相关专业任务，承担军委电子信息对抗、战场搜救直升机、陆航信息系统优化完善和能力提升等大项任务，现有人才多为电子、计算机等传统专业，缺乏人工智能、数据科学等新质领域相关专业人才，且该类人才军队培养来源不足，需从社会人才中招录。</t>
  </si>
  <si>
    <t>47</t>
  </si>
  <si>
    <t>陆军防化学院核防护系核爆监测教研室讲师</t>
  </si>
  <si>
    <t>重点建设学科，教研室高职占比超过50%。</t>
  </si>
  <si>
    <t>48</t>
  </si>
  <si>
    <t>陆军防化学院生物防护系洗消教研室讲师</t>
  </si>
  <si>
    <t>辐射防护及环境保护</t>
  </si>
  <si>
    <t xml:space="preserve">重点建设学科，教研室高职占比超过50%。
</t>
  </si>
  <si>
    <t>49</t>
  </si>
  <si>
    <t>陆军防化学院化学防护系化学防护技术教研室讲师</t>
  </si>
  <si>
    <t>化学工程</t>
  </si>
  <si>
    <t>①重点建设学科，教研室高职占比超过50%；②教研室为军事化学军队重点实验室支撑运行单位。</t>
  </si>
  <si>
    <t>50</t>
  </si>
  <si>
    <t>陆军军医大学护理系临床护理学教研室讲师</t>
  </si>
  <si>
    <t>护理学</t>
  </si>
  <si>
    <t xml:space="preserve"> </t>
  </si>
  <si>
    <t>该岗位缺编；编2现1，军医大学同专业军官编12现10，整体缺编，急需补充培养后备力量</t>
  </si>
  <si>
    <t>51</t>
  </si>
  <si>
    <t>陆军特色医学中心心血管内科主治医师、讲师</t>
  </si>
  <si>
    <t>临床医学/基础医学</t>
  </si>
  <si>
    <t>该岗位缺编；编10现9，急需补充培养后备力量</t>
  </si>
  <si>
    <t>52</t>
  </si>
  <si>
    <t>陆军特色医学中心心脏外科主治医师、讲师</t>
  </si>
  <si>
    <t>该岗位缺编；编4现1，急需补充培养后备力量</t>
  </si>
  <si>
    <t>53</t>
  </si>
  <si>
    <t>陆军特色医学中心麻醉科主治医师、讲师</t>
  </si>
  <si>
    <t>该岗位缺编；编11现7，急需补充培养后备力量</t>
  </si>
  <si>
    <t>54</t>
  </si>
  <si>
    <t>陆军特色医学中心神经外科主治医师、讲师</t>
  </si>
  <si>
    <t>该岗位缺编；编9现6，急需补充培养后备力量</t>
  </si>
  <si>
    <t>55</t>
  </si>
  <si>
    <t>陆军军医大学第二附属医院感染控制科主治医师</t>
  </si>
  <si>
    <t>公共卫生与预防医学
临床医学</t>
  </si>
  <si>
    <t>该岗位缺编；编1现0，急需补充培养后备力量</t>
  </si>
  <si>
    <t>56</t>
  </si>
  <si>
    <t>陆军军医大学高原军事医学系高原特需药品与器材研究室助理研究员</t>
  </si>
  <si>
    <t>基础医学/药学/
公共卫生与预防医学</t>
  </si>
  <si>
    <t>医学
理学</t>
  </si>
  <si>
    <t>该岗位编3现4；2024年将达龄退休1人，急需补充培养后备力量</t>
  </si>
  <si>
    <t>57</t>
  </si>
  <si>
    <t>陆军军医大学边防卫勤训练大队野战护理学教研室讲师</t>
  </si>
  <si>
    <t>新疆昌吉</t>
  </si>
  <si>
    <t>一本</t>
  </si>
  <si>
    <t>该岗位编5现5，该教研室教员平均年龄43岁，急需补充培养年轻后备力量</t>
  </si>
  <si>
    <t>58</t>
  </si>
  <si>
    <t>陆军军医大学第一附属医院内分泌科主治医师、讲师</t>
  </si>
  <si>
    <t>该岗位编2现3，科室卫勤、为军服务任务重，需补充培养后备力量</t>
  </si>
  <si>
    <t>59</t>
  </si>
  <si>
    <t>陆军军医大学第一附属医院关节外科主治医师、讲师</t>
  </si>
  <si>
    <t>该岗位编3现4，科室现有军官年龄结构偏大，青年人才缺乏，需补充培养后备力量</t>
  </si>
  <si>
    <t>60</t>
  </si>
  <si>
    <t>陆军军医大学第二附属医院口腔科主治医师</t>
  </si>
  <si>
    <t>口腔医学</t>
  </si>
  <si>
    <t>该岗位编2现5，科室重点研究方向为未来战场急需的颌面外科战创伤和修复重建，该技术在全军具有唯一性，该技术主要掌握人将于2024年达龄退休，目前无可接替传承人员，急需补充培养相关人才</t>
  </si>
  <si>
    <t>61</t>
  </si>
  <si>
    <t>陆军军医大学第二附属医院急诊医学科主治医师</t>
  </si>
  <si>
    <t>急诊医学</t>
  </si>
  <si>
    <t>该岗位编4现4，科室各项演习演练应急保障任务繁重，急需补充培养后备力量</t>
  </si>
  <si>
    <t>62</t>
  </si>
  <si>
    <t>陆军军医大学第二附属医院普通外科主治医师</t>
  </si>
  <si>
    <t>该岗位编4现4，各项演习演练卫勤保障任务繁重，急需补充培养后备力量</t>
  </si>
  <si>
    <t>63</t>
  </si>
  <si>
    <t>陆军军医大学第二附属医院中医科主治医师</t>
  </si>
  <si>
    <t>中医学/中西医结合</t>
  </si>
  <si>
    <t>该岗位编3现2，5年内2人将达龄退休（其中1人24年达龄），急需补充培养后备力量</t>
  </si>
  <si>
    <t>64</t>
  </si>
  <si>
    <t>军事训练学教育教学类</t>
  </si>
  <si>
    <t>陆军军医大学边防卫勤训练大队军事共同教研室助教</t>
  </si>
  <si>
    <t>中国语言文学</t>
  </si>
  <si>
    <t>硕士
研究生以上</t>
  </si>
  <si>
    <t>文学</t>
  </si>
  <si>
    <t>该岗位编5现6，大队长期以来担负军士职业技术教育和预选卫生军士培训任务，拟增设政治理论教研室承担政治理论教学和基础文化课教学任务，急需补充相关专业人员</t>
  </si>
  <si>
    <t>65</t>
  </si>
  <si>
    <t>陆军军事交通学院</t>
  </si>
  <si>
    <t>水面舰艇教育教学类</t>
  </si>
  <si>
    <t>陆军军事交通学院镇江校区船艇指挥系船艺教研室讲师</t>
  </si>
  <si>
    <t>江苏镇江</t>
  </si>
  <si>
    <t>按现有数计算，校区专业技术上尉以下军官编11现7，招录对象主要从事岸滩卸载研练攻关、新型通用登陆舰专业骨干人才培养需要。</t>
  </si>
  <si>
    <t>66</t>
  </si>
  <si>
    <t>陆军军事交通学院镇江校区船艇指挥系船艇战术教研室讲师</t>
  </si>
  <si>
    <t>智能科学与技术</t>
  </si>
  <si>
    <t>67</t>
  </si>
  <si>
    <t>陆军军事交通学院镇江校区船艇动力系船艇辅机教研室讲师</t>
  </si>
  <si>
    <t>人工智能/智能无人系统科学与技术/智能无人系统技术</t>
  </si>
  <si>
    <t>按现有数计算，校区专业技术上尉以下军官编11现7，招录对象主要从事智能无人平台研究与军事运用。</t>
  </si>
  <si>
    <t>68</t>
  </si>
  <si>
    <t>陆军军事交通学院军事交通运输研究所无人系统技术研究室工程师</t>
  </si>
  <si>
    <t>人工智能/计算机应用技术/武器系统与运用工程</t>
  </si>
  <si>
    <t>天津</t>
  </si>
  <si>
    <t>陆军科技创新团队</t>
  </si>
  <si>
    <t>按现有数计算，研究所专业技术上尉以下军官编6现3，2018年以来通过社会公开招考文职人员设置岗位计划15个，目前仅招录到2名硕士，人才引进困难。拟直接招录对象主要从事智能无人系统关键技术研究、软件研发等工作需要，硕士、本科均具有国内“双一流”建设高校及建设学科毕业条件。</t>
  </si>
  <si>
    <t>69</t>
  </si>
  <si>
    <t>军事后勤学教育教学类</t>
  </si>
  <si>
    <t>陆军军事交通学院军用物资配送系军事配送指挥教研室讲师</t>
  </si>
  <si>
    <t>军用物资配送系军事配送指挥教研室军官现有4人，其中3人为高职，达75%，招录对象主要从事无人运输投送人才培养需要。</t>
  </si>
  <si>
    <t>70</t>
  </si>
  <si>
    <t>运输投送工程技术类</t>
  </si>
  <si>
    <t>陆军军事交通学院国防交通系国防交通实验实习工程师</t>
  </si>
  <si>
    <t>该中心支撑学院国防交通保障实验室（军队后勤重点实验室）和兵棋建设运用团队。考虑单位人才梯队建设和人才质量需求，建议拟选拔招录应届毕业生满足本科、硕士毕业院校均为“985工程”院校，年龄不超过30岁。当前国防交通系军官中级职称编7现7，招录后由学院统筹纳编。</t>
  </si>
  <si>
    <t>71</t>
  </si>
  <si>
    <t>陆军勤务学院</t>
  </si>
  <si>
    <t>陆军勤务学院军事物流系军事仓储勤务教研室讲师</t>
  </si>
  <si>
    <t>教研室承担战略投送新质新域专业军事物流特种运输建设任务，急需相关专业年轻优秀人才；教研室高职占比超过50%</t>
  </si>
  <si>
    <t>72</t>
  </si>
  <si>
    <t>陆军勤务学院训练基地基层勤务系分队勤务教研室讲师</t>
  </si>
  <si>
    <t>该教研室承担“军事管理（后勤管理）”重点学科建设任务，急需相关专业年轻优秀人才</t>
  </si>
  <si>
    <t>73</t>
  </si>
  <si>
    <t>陆军勤务学院训练基地军需物资系给养勤务教研室讲师</t>
  </si>
  <si>
    <t>74</t>
  </si>
  <si>
    <t>陆军研究院</t>
  </si>
  <si>
    <t>装甲工程技术类</t>
  </si>
  <si>
    <t>陆军研究院装甲兵研究所车辆综合电子信息系统研究室工程师</t>
  </si>
  <si>
    <t>该岗位超编，但现有人员所学专业均无力学基础，需补充年轻力量；该专业人才支撑开展新型两栖装甲突击装备、地面无人作战车组等陆军装备重点建设项目研究工作</t>
  </si>
  <si>
    <t>75</t>
  </si>
  <si>
    <t>后勤工作科学研究类</t>
  </si>
  <si>
    <t>陆军研究院工程设计研究所军事工程军事需求室助理研究员</t>
  </si>
  <si>
    <t>该岗位缺编；该专业人才支撑开展“196专项任务”、陆战场“透明城市”信息技术预研任务，现有力量严重不足，急需补充</t>
  </si>
  <si>
    <t>76</t>
  </si>
  <si>
    <t>战场环境保障工程技术类</t>
  </si>
  <si>
    <t>陆军研究院工程设计研究所勘察测量研究室工程师</t>
  </si>
  <si>
    <t>该岗位缺编；该专业人才支撑开展陆军“十四五”战场勘察任务80余项，现有力量严重不足，急需补充</t>
  </si>
  <si>
    <t>77</t>
  </si>
  <si>
    <t>军种（含武警部队）建设发展战略科学研究类</t>
  </si>
  <si>
    <t>陆军研究院系统工程研究所信息化建设理论与军事需求研究室助理研究员</t>
  </si>
  <si>
    <t>该岗位缺编；该专业人才支撑开展陆军网络信息体系分域架构优化设计、陆军部队新一代指挥信息系统研究工作</t>
  </si>
  <si>
    <t>78</t>
  </si>
  <si>
    <t>模拟仿真工程技术类</t>
  </si>
  <si>
    <t>陆军研究院系统工程研究所信息体系仿真评估室工程师</t>
  </si>
  <si>
    <t>该岗位缺编；该专业人才支撑开展陆军装备论证数字工程建设研究工作</t>
  </si>
  <si>
    <t>79</t>
  </si>
  <si>
    <t>装备建设与管理工程技术类</t>
  </si>
  <si>
    <t>陆军研究院装甲兵研究所重型作战系统研究室工程师</t>
  </si>
  <si>
    <t>该岗位缺编；该专业人才支撑开展新一代装甲突击装备等“211”国防领域重大工程研究工作</t>
  </si>
  <si>
    <t>80</t>
  </si>
  <si>
    <t>陆军研究院通用装备研究所步兵与特战部队体系论证研究室工程师</t>
  </si>
  <si>
    <t>该岗位缺编；该专业人才支撑开展陆军智能班组作战系统论证攻关等研究任务</t>
  </si>
  <si>
    <t>81</t>
  </si>
  <si>
    <t>陆军研究院通用装备研究所单兵装备系统研究室工程师</t>
  </si>
  <si>
    <t>该岗位缺编；该专业人才支撑开展陆军单兵综合系统改进及增量研制等型号任务</t>
  </si>
  <si>
    <t>82</t>
  </si>
  <si>
    <t>陆军研究院通用装备研究所作战效能仿真评估室工程师</t>
  </si>
  <si>
    <t>该岗位缺编；该专业人才支撑开展步兵和特战的单兵班组武器装备作战效能评估研究任务</t>
  </si>
  <si>
    <t>83</t>
  </si>
  <si>
    <t>陆军试验训练基地</t>
  </si>
  <si>
    <t>试验训练工程技术类</t>
  </si>
  <si>
    <t>陆军试验训练基地第三试验训练区总体所效能评估室助理工程师</t>
  </si>
  <si>
    <t>飞行器动力工程</t>
  </si>
  <si>
    <t>陕西榆林</t>
  </si>
  <si>
    <t>①岗位编3现2；起点岗位编1现0；专业编1现0
②承担陆航装备试验鉴定效能评估理论研究和作战试验总体工作，21年以来无相关专业学员补充。</t>
  </si>
  <si>
    <t>84</t>
  </si>
  <si>
    <t>军事训练军事参谋类</t>
  </si>
  <si>
    <t>陆军试验训练基地第三试验训练区模拟训练大队飞行指挥模拟训练队教员</t>
  </si>
  <si>
    <t>飞行器控制与信息工程</t>
  </si>
  <si>
    <t>①岗位编4现3，起点岗位编1现0，专业编1现0；
②模拟训练大队当前试验能力正在加紧建设，下步将承担模拟飞行教学任务，急需模拟教练机使用、维护类人才，21年以来无相关专业学员补充。</t>
  </si>
  <si>
    <t>85</t>
  </si>
  <si>
    <t>陆军试验训练基地第三试验训练区勤务保障大队飞行管制室管制员兼助理工程师</t>
  </si>
  <si>
    <t>交通运输（空中交通管制）</t>
  </si>
  <si>
    <t>①岗位编3现2，起点岗位编2现1；其中1人转业待安置；
②21年以来无相关专业学员补充。</t>
  </si>
  <si>
    <t>86</t>
  </si>
  <si>
    <t>综合管理军事参谋类</t>
  </si>
  <si>
    <t>陆军试验训练基地第三试验训练区勤务保障大队飞行保障指挥室参谋</t>
  </si>
  <si>
    <t>交通运输（机场运行与管理）</t>
  </si>
  <si>
    <t>①岗位编3现2，半起点岗位编2现1，专业编1现0；
②21年以来无相关专业学员补充。</t>
  </si>
  <si>
    <t>87</t>
  </si>
  <si>
    <t>陆军试验训练基地第一试验训练区总体所软件测评室助理工程师</t>
  </si>
  <si>
    <t>仿真系统与技术</t>
  </si>
  <si>
    <t>硕士
研究生</t>
  </si>
  <si>
    <t>内蒙古兴安盟</t>
  </si>
  <si>
    <t>①岗位编5现7，起点岗位编1现3；专业编1现0；
②建设试验策划，涉及与仿真评估重点试验室，21年以来无相关专业学员补充。</t>
  </si>
  <si>
    <t>88</t>
  </si>
  <si>
    <t>陆军试验训练基地第一试验训练区防空反导试验大队仿真试验室助理工程师</t>
  </si>
  <si>
    <t>导航/制导与控制</t>
  </si>
  <si>
    <t>①岗位编8现9，起点岗位编3现1；专业编2现0；
②制导导弹制导性能仿真试验、导引头抗干扰性能试验，21年以来无相关专业学员补充。</t>
  </si>
  <si>
    <t>89</t>
  </si>
  <si>
    <t>陆军试验训练基地第一试验训练区总体所效能评估室助理工程师</t>
  </si>
  <si>
    <t>①岗位编21现27，起点岗位编4现1；专业编3现1；
②试验鉴定效能评估预制预储存人才，21年以来无相关专业学员补充。</t>
  </si>
  <si>
    <t>90</t>
  </si>
  <si>
    <t>信息通信（含航空导航）工程技术类</t>
  </si>
  <si>
    <t>陆军试验训练基地第二试验训练区数据采集大队外数据信息室助理工程师</t>
  </si>
  <si>
    <t>陕西渭南</t>
  </si>
  <si>
    <t>②岗位编6现7，起点岗位编2现0，新质新域，21年以来无相关专业学员补充。</t>
  </si>
  <si>
    <t>91</t>
  </si>
  <si>
    <t>陆军试验训练基地第四试验训练区目标特性试验大队仿真试验室助理工程师</t>
  </si>
  <si>
    <t>河北张家口</t>
  </si>
  <si>
    <t>①岗位编3现3，起点岗位编0现0；专业编现2现1；
②车载式电磁散射测试系统条件建设项目，薄弱项目，21年以来相关专业学员补充仅1人，向无人中心倾斜。</t>
  </si>
  <si>
    <t>b</t>
  </si>
  <si>
    <t xml:space="preserve">  2.院士团队、国家和军队重点实验室建设急需专业37名</t>
  </si>
  <si>
    <t>野战工程教育教学类</t>
  </si>
  <si>
    <t>陆军工程大学野战工程学院道路桥梁与渡河教研室专业技术讲师</t>
  </si>
  <si>
    <t>院士团队</t>
  </si>
  <si>
    <t>该教研室承担“两栖登陆作战工程保障”院士工作站建设，正在承担某系列装备技术攻关，且每年承担大量的教学科研、服务部队等任务。现有19名军官中，45岁以下博士军官非本校毕业的仅有2名，青年骨干力量缺乏，学缘结构不合理，亟需补充符合学科发展需要的高学历年轻人才，充实专业技术军官队伍。</t>
  </si>
  <si>
    <t>陆军工程大学野战工程学院地雷爆破与破障教研室专业技术讲师</t>
  </si>
  <si>
    <t>创新团队、重点实验室</t>
  </si>
  <si>
    <t>该教研室为军队地爆学科各层次人才培养的唯一单位，是开展该领域学术理论和关键技术研究、决策咨询和服务部队的重要力量。拥有军队级重点实验室“军事爆破工程综合实验室”和陆军“军事爆破与爆炸毁伤创新团队”。目前年轻军官相对缺乏，少校以下军官教员占比低（仅1名，占比5.6%），人才断层严重，急需补充年轻高水平专门人才，支撑单位建设发展，持续服务部队建设。</t>
  </si>
  <si>
    <t>机械工程教育教学类</t>
  </si>
  <si>
    <t>陆军工程大学野战工程学院机械工程教研室专业技术讲师</t>
  </si>
  <si>
    <t>国家级教学示范中心</t>
  </si>
  <si>
    <t>教研室承担机械工程一级学科建设、国家级教学示范中心建设。目前年轻军官相对缺乏，高职占比62.5%，人才断层严重，急需补充年轻高水平专门人才，支撑单位建设发展，持续服务部队建设。</t>
  </si>
  <si>
    <t>陆军工程大学通信工程学院新型作战力量建设运用研究与培训室讲师</t>
  </si>
  <si>
    <t>①该岗位缺编（该院按比例编配上尉14现5、讲师59现57），大学同专业军官编制125现229；
②王金龙院士团队以及“高可靠多域通信技术”军事科研重点实验室建设需要；
③拟招录通信目标定位、电磁环境及电磁空间相关研究方向人才，军队院校培养来源不足。</t>
  </si>
  <si>
    <t>电磁发射工程（含电磁能武器系统）教育教学类</t>
  </si>
  <si>
    <t>陆军工程大学石家庄校区强电磁场环境模拟与防护技术国防科技重点实验室讲师</t>
  </si>
  <si>
    <t>院士团队、国防科技重点实验室</t>
  </si>
  <si>
    <t>①该岗位缺编（该实验室按比例编配上尉2现0、讲师10现8），大学同专业军官编制7现20；
②刘尚合院士团队、“强电磁场环境模拟与防护技术”国防科技重点实验室建设以及“装备电磁环境效应与防护研究”科技创新团队需要；
③拟招录电磁场与微波技术相关研究方向人才，军队院校培养来源不足。</t>
  </si>
  <si>
    <t>陆军工程大学通信工程学院电磁频管与光电教研室专业技术讲师</t>
  </si>
  <si>
    <t>电子科学与技术/光学工程/计算机科学与技术</t>
  </si>
  <si>
    <t>①该岗位缺编（该院按比例编配上尉14现5、讲师59现57），大学同专业军官编制125现229；教研室编制军官9名、文职人员25名，现有军官19名、文职人员9名。
②重点建设学科和新兴学科建设需要；
③拟招录无人系统组网与数据链等新型作战力量相关研究方向人才，军队院校培养来源不足。</t>
  </si>
  <si>
    <t>陆军工程大学通信工程学院无线通信研室专业技术讲师</t>
  </si>
  <si>
    <t>院士团队、国家和军队重点实验室</t>
  </si>
  <si>
    <t>①该岗位缺编（该院按比例编配上尉14现5、讲师59现57），大学同专业军官编制125现229；教研室编制军官13名、文职人员19名，现有军官16名、文职人员9名。
②“高可靠多域通信技术”军事科研重点实验室建设需要；
③拟招录极地通信和极地电磁环境等新型作战力量相关研究方向人才，军队院校培养来源不足。</t>
  </si>
  <si>
    <t>陆军工程大学通信工程学院天基信息系统教研室专业技术讲师</t>
  </si>
  <si>
    <t>国家和军队重点实验室</t>
  </si>
  <si>
    <t>①该岗位缺编（该院按比例编配上尉14现5、讲师59现57），大学同专业军官编制125现229；教研室编制军官11名、文职人员26名，现有军官20名、文职人员10名。
②“高可靠多域通信技术”军事科研重点实验室建设需要；
③拟招录卫星通信传输、组网、以及防护与对抗等新型作战力量相关研究方向人才，军队院校培养来源不足。</t>
  </si>
  <si>
    <t>数据与目标工程教育教学类</t>
  </si>
  <si>
    <t>陆军工程大学通信工程学院数据链教研室专业技术讲师</t>
  </si>
  <si>
    <t>信息与通信工程/计算机科学与技术/应用数学</t>
  </si>
  <si>
    <t>工学
理学</t>
  </si>
  <si>
    <t>①该岗位缺编（该院按比例编配上尉14现5、讲师59现57），大学同专业军官编制125现229；教研室编制军官10名、文职人员22名，现有军官14名、文职人员8名。
②“高可靠多域通信技术”军事科研重点实验室建设需要；
③拟招录无人系统组网与数据链等新型作战力量相关研究方向人才，军队院校培养来源不足。</t>
  </si>
  <si>
    <t>陆军工程大学通信工程学院军事通信网研室专业技术讲师</t>
  </si>
  <si>
    <t>军事科研重点实验室</t>
  </si>
  <si>
    <t>①该岗位缺编（该院按比例编配上尉14现5、讲师59现57），大学同专业军官编制125现229；教研室编制军官8名、文职人员21名，现有军官19名（高职比例57%）、文职人员5名。
②“高可靠多域通信技术”军事科研重点实验室建设需要；
③拟招录信息网络领域新型作战力量相关研究方向人才，军队院校培养来源不足。</t>
  </si>
  <si>
    <t>陆军工程大学通信工程学院新型作战力量建设运用研究与培训室专业技术讲师</t>
  </si>
  <si>
    <t>①该岗位缺编（该院按比例编配上尉14现5、讲师59现57），大学同专业军官编制125现229；教研室编制军官11名、文职人员26名，现有军官20名、文职人员10名。
②“高可靠多域通信技术”军事科研重点实验室建设需要；
③拟招录无线通信定位相关研究方向人才，军队院校培养来源不足。</t>
  </si>
  <si>
    <t>电磁场与微波技术/通信与信息系统</t>
  </si>
  <si>
    <t>①该岗位缺编（该实验室按比例编配上尉2现0、讲师10现8），校区同专业军官编制7现20；实验室编制军官7名、文职人员29名，现有军官20名、文职人员10名。
②刘尚合院士团队、“强电磁场环境模拟与防护技术”国防科技重点实验室建设以及“装备电磁环境效应与防护研究”创新团队、国家一级重点学科需要；
③拟招录电磁场与微波技术相关研究方向人才，军队院校培养来源不足。</t>
  </si>
  <si>
    <t>国防工程教育教学类</t>
  </si>
  <si>
    <t>陆军工程大学国防工程学院国防工程电力与智能化教研室讲师</t>
  </si>
  <si>
    <t>电气工程</t>
  </si>
  <si>
    <t>重点实验室</t>
  </si>
  <si>
    <t>①承担大学新域新质学科军事新能源学科建设需要；②相关学科专业文职人员招聘难度较大。</t>
  </si>
  <si>
    <t>陆军工程大学指挥控制工程学院军用网络工程教研室专业技术讲师</t>
  </si>
  <si>
    <t>该教研室专业技术军官、文职人员编制总数37人，现有25人，总编配率56%，其中高职14人，占比56%，承担军队级重点实验室（军用网络技术实验室）建设任务。</t>
  </si>
  <si>
    <t>装备保障教育教学类</t>
  </si>
  <si>
    <t>兵器科学与技术/机械工程/计算机科学与技术</t>
  </si>
  <si>
    <t>国家一级重点学科、军队重点实验室</t>
  </si>
  <si>
    <t>①该岗位缺编（该系按比例编配上尉4现2、讲师19现18），校区同专业军官编制14现38；教研室编制军2名、文职人员11名，现有军官8名、文职人员3名。
②国家一级重点学科、军队重点实验室建设以及“装备保障工程”创新团队需要；
③教研室高职占比超50%。</t>
  </si>
  <si>
    <t>陆军装甲兵学院</t>
  </si>
  <si>
    <t>陆军装甲兵学院兵器与控制系自动化教研室讲师</t>
  </si>
  <si>
    <t>控制科学与工程/模式识别与智能系统/计算机科学与技术等人工智能相关学科专业</t>
  </si>
  <si>
    <r>
      <rPr>
        <sz val="10"/>
        <color indexed="8"/>
        <rFont val="宋体"/>
        <charset val="134"/>
      </rPr>
      <t>①</t>
    </r>
    <r>
      <rPr>
        <b/>
        <sz val="10"/>
        <color indexed="8"/>
        <rFont val="宋体"/>
        <charset val="134"/>
      </rPr>
      <t>重点实验室建设任务对智能无人作战人才需要迫切</t>
    </r>
    <r>
      <rPr>
        <sz val="10"/>
        <color indexed="8"/>
        <rFont val="宋体"/>
        <charset val="134"/>
      </rPr>
      <t>。根据建设任务要求,平行战场技术军事科研重点实验室需要在2025年初进行培育评估；陆战智能博弈教育部重点实验室需要在2025年底进行建设评估。2个重点实验室建设任务急需补充智能无人作战相应领域人才。</t>
    </r>
    <r>
      <rPr>
        <b/>
        <sz val="10"/>
        <color indexed="8"/>
        <rFont val="宋体"/>
        <charset val="134"/>
      </rPr>
      <t>②陆军新域新质人才培养对师资力量需要迫切</t>
    </r>
    <r>
      <rPr>
        <sz val="10"/>
        <color indexed="8"/>
        <rFont val="宋体"/>
        <charset val="134"/>
      </rPr>
      <t>。根据陆军新域新质人才建设要求，需加强智能无人领域专业建设，自动化教研室牵头无人作战工程和无人装备工程2个新域新质相关本科专业的人才培养任务，急需补充相关师资力量。</t>
    </r>
    <r>
      <rPr>
        <b/>
        <sz val="10"/>
        <color indexed="8"/>
        <rFont val="宋体"/>
        <charset val="134"/>
      </rPr>
      <t>③教研室发展对教员队伍的迫切需求。</t>
    </r>
    <r>
      <rPr>
        <sz val="10"/>
        <color indexed="8"/>
        <rFont val="宋体"/>
        <charset val="134"/>
      </rPr>
      <t>自动化教研室牵头控制科学与工程一级学科博士点、3个本科专业、1个外训专业建设任务，人员少，任务重。现有教员17人，未来2年有3名同志相继到达退役退休年龄，教学科研力量严重不足，急需补充智能无人领域人才。</t>
    </r>
  </si>
  <si>
    <t>陆军装甲兵学院信息通信系信息系统室讲师</t>
  </si>
  <si>
    <t>2017年论证信息系统教研室编制时主要考虑指挥信息系统方向的任务，当前教研室又承担陆域平行战场技术军事科研重点实验室、大数据中心的建设与教学任务，人员编制没有相应增加，造成了超负荷运转。此外队伍年龄结构急需改善，急需补充高学历年轻人才以加强“陆上作战与智能决策”新兴学科领域建设和充实学科人才队伍。</t>
  </si>
  <si>
    <t>陆军装甲兵学院信息通信系侦察情报教研室讲师</t>
  </si>
  <si>
    <t>计算机科学与技术/电子信息</t>
  </si>
  <si>
    <r>
      <rPr>
        <b/>
        <sz val="10"/>
        <color indexed="8"/>
        <rFont val="宋体"/>
        <charset val="134"/>
      </rPr>
      <t>①专项任务需要</t>
    </r>
    <r>
      <rPr>
        <sz val="10"/>
        <color indexed="8"/>
        <rFont val="宋体"/>
        <charset val="134"/>
      </rPr>
      <t>。侦察情报教研室主要支撑陆域平行战场技术军事科研重点实验室（战场智能感知方向）的研究工作，急需补充高学历年轻人才以加强和充实学科人才队伍。</t>
    </r>
    <r>
      <rPr>
        <b/>
        <sz val="10"/>
        <color indexed="8"/>
        <rFont val="宋体"/>
        <charset val="134"/>
      </rPr>
      <t>②教学任务需要</t>
    </r>
    <r>
      <rPr>
        <sz val="10"/>
        <color indexed="8"/>
        <rFont val="宋体"/>
        <charset val="134"/>
      </rPr>
      <t>。依据学院2020版人才培养方案，共负责9门本科课程、9门研究生课程的教学任务，教学任务超负荷运行，课程师资力量严重不足，急需补充战场智能感知方向师资力量。</t>
    </r>
    <r>
      <rPr>
        <b/>
        <sz val="10"/>
        <color indexed="8"/>
        <rFont val="宋体"/>
        <charset val="134"/>
      </rPr>
      <t>③文员招聘困难</t>
    </r>
    <r>
      <rPr>
        <sz val="10"/>
        <color indexed="8"/>
        <rFont val="宋体"/>
        <charset val="134"/>
      </rPr>
      <t>。教研室计算机类和电子信息类专业的就业形势较好，该专业方向的高水平文职人员招聘困难。</t>
    </r>
  </si>
  <si>
    <t>陆军装甲兵学院信息通信系通信网络教研室讲师</t>
  </si>
  <si>
    <t>计算机科学与技术/网络工程</t>
  </si>
  <si>
    <t>通信网络教研室主要支撑陆域平行战场技术军事科研重点实验室（AI算力方向）的研究工作，急需补充高学历年轻人才以加强和充实学科人才队伍；教研室计算机类和网络工程类专业的就业形势较好，该专业方向的高水平文职人员招聘困难。</t>
  </si>
  <si>
    <t>陆军军医大学药学与检验医学系药剂学教研室讲师</t>
  </si>
  <si>
    <t>化学/材料学/药学/生物学</t>
  </si>
  <si>
    <t>国家重点实验室</t>
  </si>
  <si>
    <t>陆军军医大学第一附属医院血液内科主治医师、讲师</t>
  </si>
  <si>
    <t xml:space="preserve">军队重点实验室 </t>
  </si>
  <si>
    <t>该岗位缺编；编3现1，急需补充培养后备力量</t>
  </si>
  <si>
    <t>陆军军医大学军事预防医学系火箭军医学教研室讲师</t>
  </si>
  <si>
    <t>基础医学/公共卫生与预防医学/生物医学工程</t>
  </si>
  <si>
    <t>全国重点实验室</t>
  </si>
  <si>
    <t>该岗位编5现5，牵头承担国防科技基础加强项目（173项目），急需补充培养后备力量</t>
  </si>
  <si>
    <t>陆军军医大学军事预防医学系热带医学教研室讲师</t>
  </si>
  <si>
    <t>公共卫生与预防医学/基础医学/生物学/药学</t>
  </si>
  <si>
    <t>军队重点实验室</t>
  </si>
  <si>
    <t>该岗位编4现4，急需补充培养后备力量</t>
  </si>
  <si>
    <t>陆军军医大学生物医学工程与影像医学系生物医学材料学教研室讲师</t>
  </si>
  <si>
    <t>物理学/生物医学工程</t>
  </si>
  <si>
    <t>该岗位编2现2；陆军军医大学同专业军官编12现19；长期从事战创伤救治新材料的研发、制备，急需补充培养后备力量</t>
  </si>
  <si>
    <t>陆军军医大学第一附属医院老年医学与特勤医学科主治医师、讲师</t>
  </si>
  <si>
    <t>国家临床研究分中心</t>
  </si>
  <si>
    <t>该岗位编3现5，2024年将达龄退休1人，目前科室最年轻军官已37岁，需补充培养后备力量</t>
  </si>
  <si>
    <t>军事医学科学研究类</t>
  </si>
  <si>
    <t>陆军特色医学中心野战外科研究部陆军特殊职业疾病防控研究室助理研究员</t>
  </si>
  <si>
    <t>兵器科学与技术/力学</t>
  </si>
  <si>
    <t>该岗位编5现6，科室主要承担武器杀伤生物效应评估任务，武器杀伤生物效应评估任务繁重，急需补充优秀青年人才</t>
  </si>
  <si>
    <t>电子对抗工程技术类</t>
  </si>
  <si>
    <t>陆军研究院炮兵防空兵研究所电子对抗作战系统研究室工程师</t>
  </si>
  <si>
    <t>该岗位超编，但人员结构老化，需补充年轻力量；该专业人才拟补充该所陆军科技创新团队建设，支撑“828-9工程”陆军任务群项目研究工作</t>
  </si>
  <si>
    <t>作战指挥保障工程技术类</t>
  </si>
  <si>
    <t>陆军研究院炮兵防空兵研究所炮兵作战系统研究室工程师</t>
  </si>
  <si>
    <t>该岗位超编，但人员结构老化，需补充年轻力量；该专业人才拟补充该所陆军科技创新团队建设，支撑军委“828-4工程”联合使用总体部陆军分部研究工作</t>
  </si>
  <si>
    <t>陆军研究院炮兵防空兵研究所防空作战系统研究室工程师</t>
  </si>
  <si>
    <t>该岗位超编，但人员结构老化，需补充年轻力量；该专业人才拟补充该所陆军科技创新团队建设，支撑高功率微波武器等新型作战力量论证研究工作</t>
  </si>
  <si>
    <t xml:space="preserve">  3.演训中心、作战实验中心（室）等教研支撑机构18名</t>
  </si>
  <si>
    <t>陆军指挥学院</t>
  </si>
  <si>
    <t>军兵种（含武警部队）作战学教育教学类</t>
  </si>
  <si>
    <t>陆军指挥学院作战实验室作战实验教研室讲师</t>
  </si>
  <si>
    <t>系统工程/
计算机科学与技术</t>
  </si>
  <si>
    <t>主要承担陆军指挥训练系统等作战模拟系统论证及建设、“陆军未来部队作战设计实验室”科研条件建设、“台岛战场立体登岛和城市作战数据基础及数字化应用”项目、作战方案和部队能力等实验评估研究以及实践运用等，需要精通系统工程、计算机科学与技术等专业的人员参与软件开发、系统建设等。这些专业虽然部队有应届博士毕业生补充来源，但整体较少，无法满足全军需求。考虑到该类型专业军地通用度较高，且地方“双一流”院校更有资源优势，提报需求1个。</t>
  </si>
  <si>
    <t>陆军指挥学院演训中心演习评估室讲师</t>
  </si>
  <si>
    <t>兵器科学与技术/
系统工程</t>
  </si>
  <si>
    <t>主要承担兵棋建设运用师资培训班和部队训练骨干兵棋运用培训班两个全军重点班次教学任务，所属兵棋团队承担“十四五”兵棋重大建设任务，需要围绕兵棋系统开展军事需求论证、系统软件建设、兵棋规则设计、推演结果评估等，急需兵器科学与技术、系统工程等工科专业的人员参与系统模型的构建。虽然这些专业军队院校每年有应届博士毕业生补充来源，但整体较少，无法满足全军分配需求。考虑到该类型专业军地通用度较高，且地方“双一流”院校更有资源优势，提报需求1个。。</t>
  </si>
  <si>
    <t>陆军工程大学指挥控制工程学院作战实验中心讲师</t>
  </si>
  <si>
    <t>该中心专业技术军官、文职人员编制总数11人，现有9人，总编配率82%，为军官初职岗位编制数5人以内的教研支撑机构。</t>
  </si>
  <si>
    <t>陆军工程大学石家庄校区装备模拟训练中心讲师</t>
  </si>
  <si>
    <t>①该岗位缺编，（该中心按比例编配上尉2现2，讲师10现9），校区同专业军官编制8现19；中心编制军官8名、文职人员30名，现有军官19名、文职19人。
②“武器装备模拟仿真”科技创新团队需要。
③中心高职占比超50%。</t>
  </si>
  <si>
    <t>陆军工程大学训练基地指挥系军事理论创新与作战实验中心助教</t>
  </si>
  <si>
    <t>江苏徐州</t>
  </si>
  <si>
    <t>作战实验中心</t>
  </si>
  <si>
    <t>①该岗位缺编（该系按比例编配上尉以下军官9现1、讲师34现34）；教研室编制军官6名、文职人员12名，现有军官10名、文职人员6名。
③拟招录控制科学与工程相关研究方向人才，军队院校培养来源不足，近年来无新毕业分配军官到该单位。</t>
  </si>
  <si>
    <t>陆军装甲兵学院演训中心仿真教研室讲师</t>
  </si>
  <si>
    <t>计算机科学与技术/人工智能</t>
  </si>
  <si>
    <r>
      <rPr>
        <b/>
        <sz val="10"/>
        <color indexed="8"/>
        <rFont val="宋体"/>
        <charset val="134"/>
      </rPr>
      <t>①优化人才队伍</t>
    </r>
    <r>
      <rPr>
        <sz val="10"/>
        <color indexed="8"/>
        <rFont val="宋体"/>
        <charset val="134"/>
      </rPr>
      <t>。演训中心作战仿真室编制14人（7军7文），目前在位10人（9军1文），处于缺编状态，造成了现教研室超负荷运转，此外缺乏30岁以下年轻教员，急需引进年轻力量，改善队伍年龄结构。</t>
    </r>
    <r>
      <rPr>
        <b/>
        <sz val="10"/>
        <color indexed="8"/>
        <rFont val="宋体"/>
        <charset val="134"/>
      </rPr>
      <t>②教学任务需要</t>
    </r>
    <r>
      <rPr>
        <sz val="10"/>
        <color indexed="8"/>
        <rFont val="宋体"/>
        <charset val="134"/>
      </rPr>
      <t>。依据学院2020版人才培养方案，现教研室10人承担了仿真工程专业建设的主体任务，负责10门本科课程建设授课任务，还承担了“合成分队兵棋推演骨干培训班”的轮训任务，以及10多门博硕士研究生课程教学任务，平均每名教员要承担2门以上课程建设与授课任务，师资力量严重不足，急需补充力量。</t>
    </r>
    <r>
      <rPr>
        <b/>
        <sz val="10"/>
        <color indexed="8"/>
        <rFont val="宋体"/>
        <charset val="134"/>
      </rPr>
      <t>③大项建设与服务部队任务多</t>
    </r>
    <r>
      <rPr>
        <sz val="10"/>
        <color indexed="8"/>
        <rFont val="宋体"/>
        <charset val="134"/>
      </rPr>
      <t>。作战仿真室是学院陆域平行战场技术军事科研重点实验室、陆军网络信息体系试验训练中心建设的核心力量，共有5人参与到这两个专班之中，任务重，难度大；还有部分人员参与无人中心、智能化作战研究中心、综合防护中心等建设专班，且该单位自主研发的“铁甲”合成营兵棋推演系统，由陆军参谋部配发至合成营、警卫营、训练基地等469个单位，需长期派人指导保障部队应用该系统进行的演训活动，大项建设任务重，与人力需求之间的矛盾非常突出。</t>
    </r>
    <r>
      <rPr>
        <b/>
        <sz val="10"/>
        <color indexed="8"/>
        <rFont val="宋体"/>
        <charset val="134"/>
      </rPr>
      <t>④文员招聘困难</t>
    </r>
    <r>
      <rPr>
        <sz val="10"/>
        <color indexed="8"/>
        <rFont val="宋体"/>
        <charset val="134"/>
      </rPr>
      <t>。近两年文职招聘指标虽然较多，但是由于仿真类专业的就业形势较好，多年来均未招到相关人才。</t>
    </r>
  </si>
  <si>
    <t>软件工程/数据科学</t>
  </si>
  <si>
    <t>指挥信息系统教育教学类</t>
  </si>
  <si>
    <t>陆军装甲兵学院演训中心陆军数字化部队模拟训练中心讲师</t>
  </si>
  <si>
    <t>计算机科学应用技术</t>
  </si>
  <si>
    <t>陆军数字化部队模拟训练中心缺乏30岁以下年轻教员，急需引进年轻力量，补充新鲜血液，改善队伍年龄结构；该中心是学院陆军网络信息体系试验训练中心建设的核心力量、主阵地，任务重，难度大；部分人员参与陆上无人作战中心、智能化作战演示验证中心等建设专班，支撑学院新质新域建设；中心承担院校部队网上指挥对抗演练、集团军“一网四链”运用演练保障等多项重大演训任务，人力需求矛盾非常突出；近两年文职招聘指标虽然较多，但是由于相关专业地方大学涉及较少，多年来均未招到相关人才。</t>
  </si>
  <si>
    <t>陆军步兵学院演训中心训练模拟室讲师</t>
  </si>
  <si>
    <t>机器人工程/无人装备工程/人工智能</t>
  </si>
  <si>
    <t>江西南昌</t>
  </si>
  <si>
    <t>①岗位编4现5；
②承担人工智能、无人机等方向的课程教学及科研，2021年以来无相关专业人员补充。</t>
  </si>
  <si>
    <t>陆军防化学院核生化应急技术支持中心化学应急教研室讲师</t>
  </si>
  <si>
    <t>气象学/大气物理学与大气环境</t>
  </si>
  <si>
    <t>①该岗位缺编；②军队科研院所没有相关专业人才；③部队没有相关专业博士。</t>
  </si>
  <si>
    <t>防化科学研究类</t>
  </si>
  <si>
    <t>陆军防化学院履约技术中心化学品合成实验室助理研究员</t>
  </si>
  <si>
    <t>化学工艺</t>
  </si>
  <si>
    <t>国家重点实验室。</t>
  </si>
  <si>
    <t>陆军炮兵防空兵学院南京校区炮兵军事理论创新与作战实验中心讲师</t>
  </si>
  <si>
    <t>该中心开展炮兵作战实验和炮兵模拟训练，急需软件工程等计算机类的专业人才。从中心梯队建设考虑，需要补充年轻力量，目前军官全为少校以上军官。</t>
  </si>
  <si>
    <t>陆军炮兵防空兵学院郑州校区防空兵军事理论创新与作战实验中心讲师</t>
  </si>
  <si>
    <t>该中心为教研支撑机构，计划招录补充防空兵作战实验、防空兵兵棋、防空兵军事训练领域教育教学和工程专业技术力量。</t>
  </si>
  <si>
    <t>军事训练法规科学研究类</t>
  </si>
  <si>
    <t>陆军试验训练基地第三试验训练区总体所战术法规研究室研究实习员</t>
  </si>
  <si>
    <t>①岗位编4现3；起点岗位编1现0，专业编1现0；
②承担KVD003A无人运输直升机作战试验、KVD003陆军无人直升机系统等作战试验任务，下部单位发展规划重点发展方向</t>
  </si>
  <si>
    <t>航天飞行试验训练科学研究类</t>
  </si>
  <si>
    <t>陆军试验训练基地第三试验训练区总体所地空协同研究室研究实习员</t>
  </si>
  <si>
    <t>①岗位编4现2；起点岗位编1现1，专业编2现0；
②承担理论研究、陆航装备作战试验总体工作，正在开展陆军低空超低空有人无人一体化协同运用陆军重点科研课题研究，指挥控制系统、仿真验证系统十四五条件建设，天通卫星移动通信系统陆航应用分系统作战试验等任务，新年度即将参与直-10武装直升机战斗力提升、KVD003A无人运输直升机作战试验、KVD003陆军无人直升机系统等作战试验任务，</t>
  </si>
  <si>
    <t>陆军无人化作战研究中心能力集成研究室工程师</t>
  </si>
  <si>
    <t>该岗位缺编；该专业人才支撑开展陆军无人跨海布设防波堤、分布式陆战系统智能指挥指控系统技术等研究任务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</si>
</sst>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0"/>
      <color indexed="8"/>
      <name val="黑体"/>
      <charset val="134"/>
    </font>
    <font>
      <sz val="10"/>
      <name val="宋体"/>
      <charset val="134"/>
    </font>
    <font>
      <sz val="11"/>
      <color indexed="8"/>
      <name val="宋体"/>
      <charset val="134"/>
    </font>
    <font>
      <sz val="8"/>
      <color indexed="8"/>
      <name val="宋体"/>
      <charset val="134"/>
    </font>
    <font>
      <sz val="22"/>
      <color rgb="FF000000"/>
      <name val="方正小标宋简体"/>
      <charset val="134"/>
    </font>
    <font>
      <sz val="22"/>
      <color indexed="8"/>
      <name val="方正小标宋简体"/>
      <charset val="134"/>
    </font>
    <font>
      <sz val="11"/>
      <color indexed="8"/>
      <name val="黑体"/>
      <charset val="134"/>
    </font>
    <font>
      <b/>
      <sz val="10"/>
      <color indexed="8"/>
      <name val="楷体_GB2312"/>
      <charset val="134"/>
    </font>
    <font>
      <sz val="10"/>
      <color indexed="8"/>
      <name val="宋体"/>
      <charset val="134"/>
    </font>
    <font>
      <sz val="9"/>
      <color indexed="8"/>
      <name val="宋体"/>
      <charset val="134"/>
    </font>
    <font>
      <sz val="20"/>
      <color indexed="8"/>
      <name val="方正小标宋简体"/>
      <charset val="134"/>
    </font>
    <font>
      <sz val="11"/>
      <name val="宋体"/>
      <charset val="134"/>
    </font>
    <font>
      <b/>
      <sz val="10"/>
      <color indexed="8"/>
      <name val="宋体"/>
      <charset val="134"/>
    </font>
    <font>
      <b/>
      <sz val="9"/>
      <color theme="1"/>
      <name val="宋体"/>
      <charset val="134"/>
      <scheme val="minor"/>
    </font>
    <font>
      <sz val="9"/>
      <color indexed="8"/>
      <name val="黑体"/>
      <charset val="134"/>
    </font>
    <font>
      <sz val="9"/>
      <color theme="1"/>
      <name val="宋体"/>
      <charset val="134"/>
      <scheme val="minor"/>
    </font>
    <font>
      <sz val="16"/>
      <color theme="1"/>
      <name val="黑体"/>
      <charset val="134"/>
    </font>
    <font>
      <sz val="22"/>
      <name val="方正小标宋简体"/>
      <charset val="134"/>
    </font>
    <font>
      <b/>
      <sz val="11"/>
      <name val="宋体"/>
      <charset val="134"/>
      <scheme val="minor"/>
    </font>
    <font>
      <sz val="11"/>
      <name val="宋体"/>
      <charset val="134"/>
      <scheme val="minor"/>
    </font>
    <font>
      <b/>
      <sz val="9"/>
      <name val="宋体"/>
      <charset val="134"/>
      <scheme val="minor"/>
    </font>
    <font>
      <sz val="9"/>
      <name val="宋体"/>
      <charset val="134"/>
      <scheme val="minor"/>
    </font>
    <font>
      <sz val="9"/>
      <name val="宋体"/>
      <charset val="134"/>
    </font>
    <font>
      <sz val="9"/>
      <color theme="1"/>
      <name val="黑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rgb="FF006100"/>
      <name val="宋体"/>
      <charset val="134"/>
      <scheme val="minor"/>
    </font>
    <font>
      <sz val="22"/>
      <color rgb="FFFF0000"/>
      <name val="方正小标宋简体"/>
      <charset val="134"/>
    </font>
    <font>
      <sz val="20"/>
      <name val="楷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13">
    <xf numFmtId="0" fontId="0" fillId="0" borderId="0"/>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3" applyNumberFormat="0" applyAlignment="0" applyProtection="0">
      <alignment vertical="center"/>
    </xf>
    <xf numFmtId="0" fontId="0" fillId="0" borderId="0"/>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0" fillId="0" borderId="0"/>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7" borderId="0" applyNumberFormat="0" applyBorder="0" applyAlignment="0" applyProtection="0">
      <alignment vertical="center"/>
    </xf>
    <xf numFmtId="0" fontId="0" fillId="0" borderId="0"/>
    <xf numFmtId="0" fontId="0" fillId="0" borderId="0"/>
    <xf numFmtId="0" fontId="0" fillId="9" borderId="4" applyNumberFormat="0" applyFont="0" applyAlignment="0" applyProtection="0">
      <alignment vertical="center"/>
    </xf>
    <xf numFmtId="0" fontId="29" fillId="7" borderId="0" applyNumberFormat="0" applyBorder="0" applyAlignment="0" applyProtection="0">
      <alignment vertical="center"/>
    </xf>
    <xf numFmtId="0" fontId="0" fillId="0" borderId="0"/>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0" fillId="0" borderId="0"/>
    <xf numFmtId="0" fontId="35" fillId="0" borderId="0" applyNumberFormat="0" applyFill="0" applyBorder="0" applyAlignment="0" applyProtection="0">
      <alignment vertical="center"/>
    </xf>
    <xf numFmtId="0" fontId="29" fillId="7"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5" applyNumberFormat="0" applyFill="0" applyAlignment="0" applyProtection="0">
      <alignment vertical="center"/>
    </xf>
    <xf numFmtId="0" fontId="0" fillId="0" borderId="0"/>
    <xf numFmtId="0" fontId="0" fillId="0" borderId="0"/>
    <xf numFmtId="0" fontId="38" fillId="0" borderId="5" applyNumberFormat="0" applyFill="0" applyAlignment="0" applyProtection="0">
      <alignment vertical="center"/>
    </xf>
    <xf numFmtId="0" fontId="30" fillId="11" borderId="0" applyNumberFormat="0" applyBorder="0" applyAlignment="0" applyProtection="0">
      <alignment vertical="center"/>
    </xf>
    <xf numFmtId="0" fontId="0" fillId="0" borderId="0"/>
    <xf numFmtId="0" fontId="33" fillId="0" borderId="6" applyNumberFormat="0" applyFill="0" applyAlignment="0" applyProtection="0">
      <alignment vertical="center"/>
    </xf>
    <xf numFmtId="0" fontId="0" fillId="0" borderId="0"/>
    <xf numFmtId="0" fontId="29" fillId="7" borderId="0" applyNumberFormat="0" applyBorder="0" applyAlignment="0" applyProtection="0">
      <alignment vertical="center"/>
    </xf>
    <xf numFmtId="0" fontId="0" fillId="0" borderId="0"/>
    <xf numFmtId="0" fontId="0" fillId="0" borderId="0"/>
    <xf numFmtId="0" fontId="30" fillId="12" borderId="0" applyNumberFormat="0" applyBorder="0" applyAlignment="0" applyProtection="0">
      <alignment vertical="center"/>
    </xf>
    <xf numFmtId="0" fontId="39" fillId="13" borderId="7" applyNumberFormat="0" applyAlignment="0" applyProtection="0">
      <alignment vertical="center"/>
    </xf>
    <xf numFmtId="0" fontId="40" fillId="13" borderId="3" applyNumberFormat="0" applyAlignment="0" applyProtection="0">
      <alignment vertical="center"/>
    </xf>
    <xf numFmtId="0" fontId="41" fillId="14" borderId="8" applyNumberFormat="0" applyAlignment="0" applyProtection="0">
      <alignment vertical="center"/>
    </xf>
    <xf numFmtId="0" fontId="26" fillId="15"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42" fillId="0" borderId="9" applyNumberFormat="0" applyFill="0" applyAlignment="0" applyProtection="0">
      <alignment vertical="center"/>
    </xf>
    <xf numFmtId="0" fontId="43" fillId="0" borderId="10"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0" fillId="0" borderId="0"/>
    <xf numFmtId="0" fontId="26" fillId="19" borderId="0" applyNumberFormat="0" applyBorder="0" applyAlignment="0" applyProtection="0">
      <alignment vertical="center"/>
    </xf>
    <xf numFmtId="0" fontId="3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3" fillId="0" borderId="0">
      <alignment vertical="center"/>
    </xf>
    <xf numFmtId="0" fontId="29" fillId="7"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30" fillId="25" borderId="0" applyNumberFormat="0" applyBorder="0" applyAlignment="0" applyProtection="0">
      <alignment vertical="center"/>
    </xf>
    <xf numFmtId="0" fontId="29" fillId="7" borderId="0" applyNumberFormat="0" applyBorder="0" applyAlignment="0" applyProtection="0">
      <alignment vertical="center"/>
    </xf>
    <xf numFmtId="0" fontId="30"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30" fillId="29" borderId="0" applyNumberFormat="0" applyBorder="0" applyAlignment="0" applyProtection="0">
      <alignment vertical="center"/>
    </xf>
    <xf numFmtId="0" fontId="29" fillId="7" borderId="0" applyNumberFormat="0" applyBorder="0" applyAlignment="0" applyProtection="0">
      <alignment vertical="center"/>
    </xf>
    <xf numFmtId="0" fontId="26"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 fillId="0" borderId="0">
      <alignment vertical="center"/>
    </xf>
    <xf numFmtId="0" fontId="29" fillId="7" borderId="0" applyNumberFormat="0" applyBorder="0" applyAlignment="0" applyProtection="0">
      <alignment vertical="center"/>
    </xf>
    <xf numFmtId="0" fontId="26" fillId="33" borderId="0" applyNumberFormat="0" applyBorder="0" applyAlignment="0" applyProtection="0">
      <alignment vertical="center"/>
    </xf>
    <xf numFmtId="0" fontId="30" fillId="34" borderId="0" applyNumberFormat="0" applyBorder="0" applyAlignment="0" applyProtection="0">
      <alignment vertical="center"/>
    </xf>
    <xf numFmtId="0" fontId="46" fillId="0" borderId="0"/>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 fillId="0" borderId="0">
      <alignment vertical="center"/>
    </xf>
    <xf numFmtId="0" fontId="0" fillId="0" borderId="0"/>
    <xf numFmtId="0" fontId="3" fillId="0" borderId="0">
      <alignment vertical="center"/>
    </xf>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0"/>
    <xf numFmtId="0" fontId="0" fillId="0" borderId="0"/>
    <xf numFmtId="0" fontId="0" fillId="0" borderId="0"/>
    <xf numFmtId="0" fontId="0" fillId="0" borderId="0"/>
    <xf numFmtId="0" fontId="47" fillId="17" borderId="0" applyNumberFormat="0" applyBorder="0" applyAlignment="0" applyProtection="0">
      <alignment vertical="center"/>
    </xf>
    <xf numFmtId="0" fontId="0" fillId="0" borderId="0"/>
    <xf numFmtId="0" fontId="47"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cellStyleXfs>
  <cellXfs count="134">
    <xf numFmtId="0" fontId="0" fillId="0" borderId="0" xfId="0"/>
    <xf numFmtId="0" fontId="1" fillId="0" borderId="0" xfId="0" applyFont="1" applyFill="1" applyAlignment="1">
      <alignment horizontal="center" wrapText="1"/>
    </xf>
    <xf numFmtId="0" fontId="2" fillId="0" borderId="0" xfId="0" applyFont="1" applyFill="1" applyAlignment="1">
      <alignment horizontal="center" wrapText="1"/>
    </xf>
    <xf numFmtId="0" fontId="3" fillId="0" borderId="0" xfId="0" applyFont="1" applyFill="1" applyAlignment="1">
      <alignment horizontal="center" vertical="center"/>
    </xf>
    <xf numFmtId="49" fontId="3" fillId="0" borderId="0" xfId="0" applyNumberFormat="1" applyFont="1" applyFill="1" applyAlignment="1"/>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alignment horizontal="center" vertical="center" wrapText="1"/>
    </xf>
    <xf numFmtId="0" fontId="3" fillId="0" borderId="0" xfId="0" applyFont="1" applyFill="1" applyAlignment="1">
      <alignment wrapText="1"/>
    </xf>
    <xf numFmtId="0" fontId="4" fillId="0" borderId="0" xfId="0" applyFont="1" applyFill="1" applyAlignment="1">
      <alignment horizontal="justify" vertical="center" wrapText="1"/>
    </xf>
    <xf numFmtId="49" fontId="3" fillId="0" borderId="0" xfId="0" applyNumberFormat="1" applyFont="1" applyFill="1" applyAlignment="1">
      <alignment horizontal="left"/>
    </xf>
    <xf numFmtId="0" fontId="4" fillId="0" borderId="0" xfId="0" applyFont="1" applyFill="1" applyAlignment="1">
      <alignment vertical="center" wrapText="1"/>
    </xf>
    <xf numFmtId="0" fontId="3" fillId="0" borderId="0" xfId="0" applyFont="1" applyFill="1" applyAlignment="1">
      <alignment vertical="center"/>
    </xf>
    <xf numFmtId="10" fontId="3" fillId="0" borderId="0" xfId="16" applyNumberFormat="1" applyFont="1" applyFill="1" applyAlignment="1">
      <alignment horizontal="center" vertical="center"/>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23"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23" applyFont="1" applyFill="1" applyBorder="1" applyAlignment="1">
      <alignment horizontal="center" vertical="center" wrapText="1"/>
    </xf>
    <xf numFmtId="0" fontId="2" fillId="0" borderId="1" xfId="94" applyFont="1" applyFill="1" applyBorder="1" applyAlignment="1">
      <alignment horizontal="center" vertical="center" wrapText="1"/>
    </xf>
    <xf numFmtId="0" fontId="9" fillId="0" borderId="1" xfId="94" applyFont="1" applyFill="1" applyBorder="1" applyAlignment="1">
      <alignment horizontal="left" vertical="center" wrapText="1"/>
    </xf>
    <xf numFmtId="0" fontId="2" fillId="0" borderId="1" xfId="92" applyFont="1" applyFill="1" applyBorder="1" applyAlignment="1">
      <alignment horizontal="center" vertical="center" wrapText="1"/>
    </xf>
    <xf numFmtId="0" fontId="2" fillId="0" borderId="1" xfId="92" applyFont="1" applyFill="1" applyBorder="1" applyAlignment="1">
      <alignment horizontal="left" vertical="center" wrapText="1"/>
    </xf>
    <xf numFmtId="0" fontId="2" fillId="0" borderId="1" xfId="59"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92" applyFont="1" applyFill="1" applyBorder="1" applyAlignment="1">
      <alignment horizontal="center" vertical="center" wrapText="1"/>
    </xf>
    <xf numFmtId="0" fontId="9" fillId="0" borderId="1" xfId="92" applyFont="1" applyFill="1" applyBorder="1" applyAlignment="1">
      <alignment horizontal="left" vertical="center" wrapText="1"/>
    </xf>
    <xf numFmtId="0" fontId="9" fillId="0" borderId="1" xfId="59" applyFont="1" applyFill="1" applyBorder="1" applyAlignment="1">
      <alignment horizontal="center" vertical="center" wrapText="1"/>
    </xf>
    <xf numFmtId="0" fontId="9" fillId="0" borderId="1" xfId="92" applyNumberFormat="1" applyFont="1" applyFill="1" applyBorder="1" applyAlignment="1">
      <alignment horizontal="center" vertical="center" wrapText="1"/>
    </xf>
    <xf numFmtId="0" fontId="9" fillId="0" borderId="1" xfId="92" applyNumberFormat="1" applyFont="1" applyFill="1" applyBorder="1" applyAlignment="1">
      <alignment horizontal="left"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23"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23" applyFont="1" applyFill="1" applyBorder="1" applyAlignment="1">
      <alignment horizontal="left" vertical="center" wrapText="1"/>
    </xf>
    <xf numFmtId="0" fontId="10" fillId="0" borderId="1" xfId="23" applyFont="1" applyFill="1" applyBorder="1" applyAlignment="1">
      <alignment horizontal="center" vertical="center" wrapText="1"/>
    </xf>
    <xf numFmtId="0" fontId="6" fillId="0" borderId="0"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9" fillId="0" borderId="1" xfId="94" applyFont="1" applyFill="1" applyBorder="1" applyAlignment="1">
      <alignment horizontal="center" vertical="center" wrapText="1"/>
    </xf>
    <xf numFmtId="0" fontId="2" fillId="0" borderId="1" xfId="94" applyFont="1" applyFill="1" applyBorder="1" applyAlignment="1">
      <alignment horizontal="justify" vertical="center" wrapText="1"/>
    </xf>
    <xf numFmtId="0" fontId="2" fillId="0" borderId="1" xfId="92" applyFont="1" applyFill="1" applyBorder="1" applyAlignment="1">
      <alignment horizontal="justify" vertical="center" wrapText="1"/>
    </xf>
    <xf numFmtId="0" fontId="9" fillId="0" borderId="1" xfId="92" applyFont="1" applyFill="1" applyBorder="1" applyAlignment="1">
      <alignment horizontal="justify" vertical="center" wrapText="1"/>
    </xf>
    <xf numFmtId="0" fontId="9" fillId="0" borderId="1" xfId="92"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176"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176" fontId="10" fillId="0" borderId="1" xfId="0" applyNumberFormat="1" applyFont="1" applyFill="1" applyBorder="1" applyAlignment="1">
      <alignment horizontal="center" vertical="center" wrapText="1"/>
    </xf>
    <xf numFmtId="0" fontId="10" fillId="0" borderId="1" xfId="23" applyFont="1" applyFill="1" applyBorder="1" applyAlignment="1">
      <alignment horizontal="justify" vertical="center" wrapText="1"/>
    </xf>
    <xf numFmtId="49" fontId="6" fillId="0" borderId="0" xfId="0" applyNumberFormat="1" applyFont="1" applyFill="1" applyAlignment="1">
      <alignment horizontal="justify" vertical="center" wrapText="1"/>
    </xf>
    <xf numFmtId="0" fontId="11" fillId="0" borderId="0" xfId="0" applyFont="1" applyFill="1" applyAlignment="1">
      <alignment vertical="center" wrapText="1"/>
    </xf>
    <xf numFmtId="49" fontId="7" fillId="0" borderId="0" xfId="0" applyNumberFormat="1" applyFont="1" applyFill="1" applyAlignment="1">
      <alignment horizontal="center" vertical="center" wrapText="1"/>
    </xf>
    <xf numFmtId="0" fontId="1" fillId="0" borderId="0" xfId="0" applyFont="1" applyFill="1" applyAlignment="1">
      <alignment vertical="center" wrapText="1"/>
    </xf>
    <xf numFmtId="10" fontId="1" fillId="0" borderId="0" xfId="16" applyNumberFormat="1" applyFont="1" applyFill="1" applyAlignment="1">
      <alignment horizontal="center" vertical="center" wrapText="1"/>
    </xf>
    <xf numFmtId="49" fontId="8" fillId="0" borderId="1" xfId="0" applyNumberFormat="1" applyFont="1" applyFill="1" applyBorder="1" applyAlignment="1">
      <alignment vertical="center" wrapText="1"/>
    </xf>
    <xf numFmtId="49" fontId="8" fillId="0" borderId="0" xfId="0" applyNumberFormat="1" applyFont="1" applyFill="1" applyAlignment="1">
      <alignment horizontal="left" vertical="center" wrapText="1"/>
    </xf>
    <xf numFmtId="49" fontId="2" fillId="0" borderId="0" xfId="0" applyNumberFormat="1" applyFont="1" applyFill="1" applyAlignment="1">
      <alignment horizontal="justify" vertical="center" wrapText="1"/>
    </xf>
    <xf numFmtId="0" fontId="2" fillId="0" borderId="0" xfId="0" applyFont="1" applyFill="1" applyAlignment="1">
      <alignment horizontal="left" vertical="center" wrapText="1"/>
    </xf>
    <xf numFmtId="0" fontId="2" fillId="0" borderId="1" xfId="94" applyNumberFormat="1" applyFont="1" applyFill="1" applyBorder="1" applyAlignment="1">
      <alignment horizontal="justify" vertical="center" wrapText="1"/>
    </xf>
    <xf numFmtId="49" fontId="10" fillId="0" borderId="0" xfId="0" applyNumberFormat="1" applyFont="1" applyFill="1" applyAlignment="1">
      <alignment horizontal="left" vertical="center" wrapText="1"/>
    </xf>
    <xf numFmtId="10" fontId="9" fillId="0" borderId="0" xfId="16" applyNumberFormat="1" applyFont="1" applyFill="1" applyAlignment="1">
      <alignment horizontal="center" vertical="center" wrapText="1"/>
    </xf>
    <xf numFmtId="0" fontId="12" fillId="0" borderId="0" xfId="0" applyFont="1" applyFill="1" applyAlignment="1">
      <alignment vertical="center"/>
    </xf>
    <xf numFmtId="10" fontId="12" fillId="0" borderId="0" xfId="16" applyNumberFormat="1" applyFont="1" applyFill="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94" applyFont="1" applyFill="1" applyBorder="1" applyAlignment="1">
      <alignment horizontal="left" vertical="center" wrapText="1"/>
    </xf>
    <xf numFmtId="0" fontId="9" fillId="0" borderId="1" xfId="108" applyFont="1" applyFill="1" applyBorder="1" applyAlignment="1">
      <alignment horizontal="center" vertical="center" wrapText="1"/>
    </xf>
    <xf numFmtId="0" fontId="10" fillId="0" borderId="1" xfId="94"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0" borderId="1" xfId="23" applyFont="1" applyFill="1" applyBorder="1" applyAlignment="1">
      <alignment horizontal="left" vertical="center" wrapText="1"/>
    </xf>
    <xf numFmtId="0" fontId="14" fillId="2" borderId="0" xfId="0" applyFont="1" applyFill="1" applyBorder="1" applyAlignment="1">
      <alignment horizontal="center" vertical="center" wrapText="1"/>
    </xf>
    <xf numFmtId="0" fontId="15" fillId="2" borderId="0" xfId="0" applyFont="1" applyFill="1" applyBorder="1" applyAlignment="1">
      <alignment horizontal="center" wrapText="1"/>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0" xfId="0" applyFont="1" applyFill="1" applyBorder="1"/>
    <xf numFmtId="0" fontId="17" fillId="2" borderId="0" xfId="0" applyFont="1" applyFill="1" applyAlignment="1">
      <alignment horizontal="left" vertical="center"/>
    </xf>
    <xf numFmtId="0" fontId="18" fillId="2"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20" fillId="2" borderId="1" xfId="23"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10" fillId="2" borderId="0" xfId="0" applyFont="1" applyFill="1" applyBorder="1" applyAlignment="1"/>
    <xf numFmtId="0" fontId="23" fillId="2" borderId="0" xfId="0" applyFont="1" applyFill="1" applyBorder="1" applyAlignment="1"/>
    <xf numFmtId="0" fontId="16" fillId="2" borderId="0" xfId="0" applyFont="1" applyFill="1" applyBorder="1" applyAlignment="1"/>
    <xf numFmtId="0" fontId="16" fillId="2" borderId="0" xfId="0" applyFont="1" applyFill="1" applyBorder="1" applyAlignment="1">
      <alignment vertical="center"/>
    </xf>
    <xf numFmtId="0" fontId="24" fillId="2" borderId="0" xfId="0" applyFont="1" applyFill="1" applyBorder="1" applyAlignment="1">
      <alignment horizontal="center" wrapText="1"/>
    </xf>
    <xf numFmtId="0" fontId="16" fillId="2" borderId="0" xfId="0" applyFont="1" applyFill="1" applyBorder="1" applyAlignment="1">
      <alignment wrapText="1"/>
    </xf>
    <xf numFmtId="0" fontId="16" fillId="0" borderId="0" xfId="0" applyFont="1" applyFill="1" applyBorder="1" applyAlignment="1">
      <alignment wrapText="1"/>
    </xf>
    <xf numFmtId="0" fontId="25" fillId="2" borderId="0" xfId="0" applyFont="1" applyFill="1" applyBorder="1" applyAlignment="1"/>
    <xf numFmtId="0" fontId="10" fillId="0" borderId="0" xfId="0" applyFont="1" applyFill="1" applyBorder="1" applyAlignment="1"/>
    <xf numFmtId="0" fontId="10" fillId="3" borderId="0" xfId="0" applyFont="1" applyFill="1" applyBorder="1" applyAlignment="1"/>
    <xf numFmtId="0" fontId="18"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23"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1" xfId="23" applyFont="1" applyFill="1" applyBorder="1" applyAlignment="1">
      <alignment horizontal="center" vertical="center" wrapText="1"/>
    </xf>
    <xf numFmtId="0" fontId="22" fillId="3" borderId="1" xfId="0" applyFont="1" applyFill="1" applyBorder="1" applyAlignment="1">
      <alignment horizontal="center" vertical="center" wrapText="1"/>
    </xf>
    <xf numFmtId="49" fontId="22" fillId="0" borderId="1" xfId="23" applyNumberFormat="1" applyFont="1" applyFill="1" applyBorder="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center" vertical="center"/>
    </xf>
    <xf numFmtId="0" fontId="22" fillId="0" borderId="1" xfId="0" applyFont="1" applyFill="1" applyBorder="1" applyAlignment="1">
      <alignment horizontal="left" vertical="center" wrapText="1"/>
    </xf>
    <xf numFmtId="0" fontId="15" fillId="2" borderId="0" xfId="0" applyFont="1" applyFill="1" applyBorder="1" applyAlignment="1">
      <alignment horizontal="center" vertical="center" wrapText="1"/>
    </xf>
    <xf numFmtId="49" fontId="22" fillId="0" borderId="1" xfId="23" applyNumberFormat="1" applyFont="1" applyFill="1" applyBorder="1" applyAlignment="1">
      <alignment horizontal="left" vertical="center" wrapText="1"/>
    </xf>
    <xf numFmtId="0" fontId="16" fillId="2" borderId="0" xfId="0" applyFont="1" applyFill="1" applyBorder="1" applyAlignment="1">
      <alignment horizontal="center" wrapText="1"/>
    </xf>
    <xf numFmtId="0" fontId="22" fillId="3" borderId="1" xfId="23" applyFont="1" applyFill="1" applyBorder="1" applyAlignment="1">
      <alignment horizontal="center" vertical="center" wrapText="1"/>
    </xf>
    <xf numFmtId="0" fontId="10"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23" applyFont="1" applyFill="1" applyBorder="1" applyAlignment="1">
      <alignment horizontal="center" vertical="center" wrapText="1"/>
    </xf>
    <xf numFmtId="0" fontId="22" fillId="0" borderId="1" xfId="23" applyFont="1" applyFill="1" applyBorder="1" applyAlignment="1">
      <alignment horizontal="left" vertical="center" wrapText="1"/>
    </xf>
    <xf numFmtId="0" fontId="23" fillId="0" borderId="1" xfId="23" applyFont="1" applyFill="1" applyBorder="1" applyAlignment="1">
      <alignment horizontal="left" vertical="center" wrapText="1"/>
    </xf>
    <xf numFmtId="0" fontId="23" fillId="2"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49" fontId="22" fillId="0" borderId="1" xfId="23" applyNumberFormat="1" applyFont="1" applyFill="1" applyBorder="1" applyAlignment="1">
      <alignment horizontal="justify" vertical="center" wrapText="1"/>
    </xf>
    <xf numFmtId="0" fontId="22" fillId="0" borderId="1" xfId="0" applyFont="1" applyFill="1" applyBorder="1" applyAlignment="1">
      <alignment horizontal="justify" vertical="center" wrapText="1"/>
    </xf>
  </cellXfs>
  <cellStyles count="213">
    <cellStyle name="常规" xfId="0" builtinId="0"/>
    <cellStyle name="货币[0]" xfId="1" builtinId="7"/>
    <cellStyle name="20% - 强调文字颜色 3" xfId="2" builtinId="38"/>
    <cellStyle name="输入" xfId="3" builtinId="20"/>
    <cellStyle name="常规 12 3 2 2 2" xfId="4"/>
    <cellStyle name="货币" xfId="5" builtinId="4"/>
    <cellStyle name="千位分隔[0]" xfId="6" builtinId="6"/>
    <cellStyle name="40% - 强调文字颜色 3" xfId="7" builtinId="39"/>
    <cellStyle name="差" xfId="8" builtinId="27"/>
    <cellStyle name="常规 7 3" xfId="9"/>
    <cellStyle name="千位分隔" xfId="10" builtinId="3"/>
    <cellStyle name="差_RESULTS 2 3" xfId="11"/>
    <cellStyle name="常规 12 2 3" xfId="12"/>
    <cellStyle name="60% - 强调文字颜色 3" xfId="13" builtinId="40"/>
    <cellStyle name="超链接" xfId="14" builtinId="8"/>
    <cellStyle name="常规 2 7 3" xfId="15"/>
    <cellStyle name="百分比" xfId="16" builtinId="5"/>
    <cellStyle name="已访问的超链接" xfId="17" builtinId="9"/>
    <cellStyle name="差_RESULTS 2 2 3" xfId="18"/>
    <cellStyle name="常规 6" xfId="19"/>
    <cellStyle name="常规 12 2 2 3" xfId="20"/>
    <cellStyle name="注释" xfId="21" builtinId="10"/>
    <cellStyle name="差_RESULTS 2 2" xfId="22"/>
    <cellStyle name="常规 12 2 2" xfId="23"/>
    <cellStyle name="60% - 强调文字颜色 2" xfId="24" builtinId="36"/>
    <cellStyle name="标题 4" xfId="25" builtinId="19"/>
    <cellStyle name="警告文本" xfId="26" builtinId="11"/>
    <cellStyle name="常规 5 2" xfId="27"/>
    <cellStyle name="常规 12 2 2 2 2" xfId="28"/>
    <cellStyle name="标题" xfId="29" builtinId="15"/>
    <cellStyle name="差_RESULTS" xfId="30"/>
    <cellStyle name="解释性文本" xfId="31" builtinId="53"/>
    <cellStyle name="标题 1" xfId="32" builtinId="16"/>
    <cellStyle name="常规 5 2 2" xfId="33"/>
    <cellStyle name="常规 12 2 2 2 2 2" xfId="34"/>
    <cellStyle name="标题 2" xfId="35" builtinId="17"/>
    <cellStyle name="60% - 强调文字颜色 1" xfId="36" builtinId="32"/>
    <cellStyle name="常规 5 2 3" xfId="37"/>
    <cellStyle name="标题 3" xfId="38" builtinId="18"/>
    <cellStyle name="常规 5 2 2 2 2" xfId="39"/>
    <cellStyle name="差_RESULTS 2 4" xfId="40"/>
    <cellStyle name="常规 6 3 2 2" xfId="41"/>
    <cellStyle name="常规 12 2 4" xfId="42"/>
    <cellStyle name="60% - 强调文字颜色 4" xfId="43" builtinId="44"/>
    <cellStyle name="输出" xfId="44" builtinId="21"/>
    <cellStyle name="计算" xfId="45" builtinId="22"/>
    <cellStyle name="检查单元格" xfId="46" builtinId="23"/>
    <cellStyle name="20% - 强调文字颜色 6" xfId="47" builtinId="50"/>
    <cellStyle name="强调文字颜色 2" xfId="48" builtinId="33"/>
    <cellStyle name="常规 6 2 3" xfId="49"/>
    <cellStyle name="链接单元格" xfId="50" builtinId="24"/>
    <cellStyle name="汇总" xfId="51" builtinId="25"/>
    <cellStyle name="好" xfId="52" builtinId="26"/>
    <cellStyle name="适中" xfId="53" builtinId="28"/>
    <cellStyle name="常规 8 2" xfId="54"/>
    <cellStyle name="20% - 强调文字颜色 5" xfId="55" builtinId="46"/>
    <cellStyle name="强调文字颜色 1" xfId="56" builtinId="29"/>
    <cellStyle name="20% - 强调文字颜色 1" xfId="57" builtinId="30"/>
    <cellStyle name="40% - 强调文字颜色 1" xfId="58" builtinId="31"/>
    <cellStyle name="常规 12 2 2 2 2 2 2 2 2" xfId="59"/>
    <cellStyle name="差_RESULTS 2 4 2" xfId="60"/>
    <cellStyle name="20% - 强调文字颜色 2" xfId="61" builtinId="34"/>
    <cellStyle name="40% - 强调文字颜色 2" xfId="62" builtinId="35"/>
    <cellStyle name="强调文字颜色 3" xfId="63" builtinId="37"/>
    <cellStyle name="差_RESULTS 4 2" xfId="64"/>
    <cellStyle name="强调文字颜色 4" xfId="65" builtinId="41"/>
    <cellStyle name="20% - 强调文字颜色 4" xfId="66" builtinId="42"/>
    <cellStyle name="40% - 强调文字颜色 4" xfId="67" builtinId="43"/>
    <cellStyle name="强调文字颜色 5" xfId="68" builtinId="45"/>
    <cellStyle name="差_RESULTS 3 2" xfId="69"/>
    <cellStyle name="40% - 强调文字颜色 5" xfId="70" builtinId="47"/>
    <cellStyle name="60% - 强调文字颜色 5" xfId="71" builtinId="48"/>
    <cellStyle name="强调文字颜色 6" xfId="72" builtinId="49"/>
    <cellStyle name="常规 10" xfId="73"/>
    <cellStyle name="差_RESULTS 3 3" xfId="74"/>
    <cellStyle name="40% - 强调文字颜色 6" xfId="75" builtinId="51"/>
    <cellStyle name="60% - 强调文字颜色 6" xfId="76" builtinId="52"/>
    <cellStyle name="Normal" xfId="77"/>
    <cellStyle name="差_RESULTS 2" xfId="78"/>
    <cellStyle name="差_RESULTS 2 2 2" xfId="79"/>
    <cellStyle name="差_RESULTS 2 3 2" xfId="80"/>
    <cellStyle name="差_RESULTS 3" xfId="81"/>
    <cellStyle name="差_RESULTS 4" xfId="82"/>
    <cellStyle name="差_RESULTS 5" xfId="83"/>
    <cellStyle name="差_RESULTS 5 2" xfId="84"/>
    <cellStyle name="常规 10 2" xfId="85"/>
    <cellStyle name="常规 2 7" xfId="86"/>
    <cellStyle name="常规 10 2 2" xfId="87"/>
    <cellStyle name="常规 2 7 2" xfId="88"/>
    <cellStyle name="常规 10 2 2 2" xfId="89"/>
    <cellStyle name="常规 10 3" xfId="90"/>
    <cellStyle name="常规 10 3 2" xfId="91"/>
    <cellStyle name="常规 11" xfId="92"/>
    <cellStyle name="常规 11 2" xfId="93"/>
    <cellStyle name="常规 12" xfId="94"/>
    <cellStyle name="常规 12 2" xfId="95"/>
    <cellStyle name="常规 5" xfId="96"/>
    <cellStyle name="常规 12 2 2 2" xfId="97"/>
    <cellStyle name="常规 5 2 2 2" xfId="98"/>
    <cellStyle name="常规 12 2 2 2 2 2 2" xfId="99"/>
    <cellStyle name="常规 12 2 2 2 2 2 3" xfId="100"/>
    <cellStyle name="常规 6 2" xfId="101"/>
    <cellStyle name="常规 12 2 2 3 2" xfId="102"/>
    <cellStyle name="常规 6 2 2" xfId="103"/>
    <cellStyle name="常规 12 2 2 3 2 2" xfId="104"/>
    <cellStyle name="常规 7" xfId="105"/>
    <cellStyle name="常规 12 2 2 4" xfId="106"/>
    <cellStyle name="常规 8" xfId="107"/>
    <cellStyle name="常规 12 2 2 5" xfId="108"/>
    <cellStyle name="常规 12 2 3 2" xfId="109"/>
    <cellStyle name="常规 12 2 3 2 2" xfId="110"/>
    <cellStyle name="常规 12 2 4 2" xfId="111"/>
    <cellStyle name="常规 12 3" xfId="112"/>
    <cellStyle name="常规 12 3 2" xfId="113"/>
    <cellStyle name="常规 12 3 2 2" xfId="114"/>
    <cellStyle name="常规 12 3 3" xfId="115"/>
    <cellStyle name="常规 12 3 3 2" xfId="116"/>
    <cellStyle name="常规 12 4" xfId="117"/>
    <cellStyle name="常规 12 4 2" xfId="118"/>
    <cellStyle name="常规 12 4 2 2" xfId="119"/>
    <cellStyle name="常规 12 5" xfId="120"/>
    <cellStyle name="好_RESULTS" xfId="121"/>
    <cellStyle name="常规 12 5 2" xfId="122"/>
    <cellStyle name="常规 14" xfId="123"/>
    <cellStyle name="常规 16" xfId="124"/>
    <cellStyle name="常规 19" xfId="125"/>
    <cellStyle name="常规 2" xfId="126"/>
    <cellStyle name="常规 2 2" xfId="127"/>
    <cellStyle name="常规 2 2 2" xfId="128"/>
    <cellStyle name="常规 2 2 2 2" xfId="129"/>
    <cellStyle name="常规 2 2 2 2 2" xfId="130"/>
    <cellStyle name="常规 2 2 3" xfId="131"/>
    <cellStyle name="常规 2 2 3 2" xfId="132"/>
    <cellStyle name="常规 5 3 2 2" xfId="133"/>
    <cellStyle name="常规 4" xfId="134"/>
    <cellStyle name="常规 2 2 36 3" xfId="135"/>
    <cellStyle name="常规 2 3" xfId="136"/>
    <cellStyle name="常规 2 3 2" xfId="137"/>
    <cellStyle name="常规 2 3 2 2" xfId="138"/>
    <cellStyle name="常规 2 4" xfId="139"/>
    <cellStyle name="常规 2 4 2" xfId="140"/>
    <cellStyle name="常规 2 7 2 2" xfId="141"/>
    <cellStyle name="常规 2 7 2 2 2" xfId="142"/>
    <cellStyle name="常规 2 7 2 2 2 2" xfId="143"/>
    <cellStyle name="常规 2 7 2 3" xfId="144"/>
    <cellStyle name="常规 2 7 2 3 2" xfId="145"/>
    <cellStyle name="常规 2 7 3 2" xfId="146"/>
    <cellStyle name="常规 2 7 3 2 2" xfId="147"/>
    <cellStyle name="常规 2 7 4" xfId="148"/>
    <cellStyle name="常规 2 7 4 2" xfId="149"/>
    <cellStyle name="常规 3" xfId="150"/>
    <cellStyle name="常规 3 2" xfId="151"/>
    <cellStyle name="常规 3 2 2" xfId="152"/>
    <cellStyle name="常规 3 2 2 2" xfId="153"/>
    <cellStyle name="好_RESULTS 2 3" xfId="154"/>
    <cellStyle name="常规 3 2 2 2 2" xfId="155"/>
    <cellStyle name="好_RESULTS 2 3 2" xfId="156"/>
    <cellStyle name="常规 3 2 2 2 2 2" xfId="157"/>
    <cellStyle name="常规 3 2 2 3" xfId="158"/>
    <cellStyle name="常规 3 2 2 3 2" xfId="159"/>
    <cellStyle name="常规 3 2 3" xfId="160"/>
    <cellStyle name="常规 3 2 3 2" xfId="161"/>
    <cellStyle name="常规 3 2 3 2 2" xfId="162"/>
    <cellStyle name="常规 3 2 4" xfId="163"/>
    <cellStyle name="常规 3 2 4 2" xfId="164"/>
    <cellStyle name="常规 3 3" xfId="165"/>
    <cellStyle name="常规 4 2" xfId="166"/>
    <cellStyle name="常规 4 4" xfId="167"/>
    <cellStyle name="常规 4 2 2" xfId="168"/>
    <cellStyle name="常规 6 4" xfId="169"/>
    <cellStyle name="常规 4 4 2" xfId="170"/>
    <cellStyle name="常规 4 2 2 2" xfId="171"/>
    <cellStyle name="常规 6 4 2" xfId="172"/>
    <cellStyle name="常规 4 2 2 2 2" xfId="173"/>
    <cellStyle name="常规 4 2 3" xfId="174"/>
    <cellStyle name="常规 4 2 3 2" xfId="175"/>
    <cellStyle name="常规 4 3" xfId="176"/>
    <cellStyle name="常规 5 4" xfId="177"/>
    <cellStyle name="常规 4 3 2" xfId="178"/>
    <cellStyle name="常规 5 4 2" xfId="179"/>
    <cellStyle name="常规 4 3 2 2" xfId="180"/>
    <cellStyle name="常规 5 2 3 2" xfId="181"/>
    <cellStyle name="常规 5 3" xfId="182"/>
    <cellStyle name="常规 5 3 2" xfId="183"/>
    <cellStyle name="常规 6 2 2 2" xfId="184"/>
    <cellStyle name="常规 6 2 2 2 2" xfId="185"/>
    <cellStyle name="常规 6 2 3 2" xfId="186"/>
    <cellStyle name="常规 6 3" xfId="187"/>
    <cellStyle name="常规 6 3 2" xfId="188"/>
    <cellStyle name="常规 7 2" xfId="189"/>
    <cellStyle name="常规 7 2 2" xfId="190"/>
    <cellStyle name="常规 7 2 2 2" xfId="191"/>
    <cellStyle name="常规 7 3 2" xfId="192"/>
    <cellStyle name="常规 8 2 2" xfId="193"/>
    <cellStyle name="常规 9" xfId="194"/>
    <cellStyle name="常规 9 2" xfId="195"/>
    <cellStyle name="常规 9 2 2" xfId="196"/>
    <cellStyle name="常规 9 2 2 2" xfId="197"/>
    <cellStyle name="常规 9 2 2 2 2" xfId="198"/>
    <cellStyle name="常规 9 2 3" xfId="199"/>
    <cellStyle name="常规 9 2 3 2" xfId="200"/>
    <cellStyle name="常规 9 3" xfId="201"/>
    <cellStyle name="常规 9 3 2" xfId="202"/>
    <cellStyle name="常规 9 3 2 2" xfId="203"/>
    <cellStyle name="常规 9 4" xfId="204"/>
    <cellStyle name="常规 9 4 2" xfId="205"/>
    <cellStyle name="好_RESULTS 2" xfId="206"/>
    <cellStyle name="好_RESULTS 2 2" xfId="207"/>
    <cellStyle name="好_RESULTS 2 2 2" xfId="208"/>
    <cellStyle name="好_RESULTS 3" xfId="209"/>
    <cellStyle name="好_RESULTS 3 2" xfId="210"/>
    <cellStyle name="好_RESULTS 4" xfId="211"/>
    <cellStyle name="好_RESULTS 4 2" xfId="21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4453;&#25972;&#29702;\&#24453;&#21150;&#24037;&#20316;\&#30452;&#25307;&#25209;&#22797;\&#12304;&#20891;&#33322;&#36890;&#30693;&#12305;&#20851;&#20110;&#20570;&#22909;2024&#24180;&#30452;&#25307;&#24037;&#20316;&#30340;&#36890;&#30693;-&#19979;&#21457;\05-&#12304;&#38468;&#20214;4&#12305;%202024&#24180;&#19978;&#21322;&#24180;&#30452;&#25307;&#20891;&#23448;&#23703;&#20301;&#35745;&#21010;&#65288;&#20891;&#33322;&#20849;&#35745;216&#2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sangfor\Desktop\7.&#23703;&#20301;&#35745;&#21010;&#33073;&#23494;\7.&#23703;&#20301;&#35745;&#21010;&#33073;&#23494;\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军航计划-24年上"/>
      <sheetName val="sheet1"/>
      <sheetName val="院校科研训练机构"/>
    </sheetNames>
    <sheetDataSet>
      <sheetData sheetId="0">
        <row r="4">
          <cell r="E4" t="str">
            <v>计算机科学与技术</v>
          </cell>
        </row>
        <row r="4">
          <cell r="G4" t="str">
            <v>男</v>
          </cell>
          <cell r="H4" t="str">
            <v>专业技术</v>
          </cell>
          <cell r="I4" t="str">
            <v>工学</v>
          </cell>
          <cell r="J4">
            <v>1</v>
          </cell>
          <cell r="K4" t="str">
            <v>内蒙古额济纳旗</v>
          </cell>
        </row>
        <row r="4">
          <cell r="Q4" t="str">
            <v>DJ20240001</v>
          </cell>
        </row>
        <row r="5">
          <cell r="E5" t="str">
            <v>计算机科学与技术、数学</v>
          </cell>
        </row>
        <row r="5">
          <cell r="G5" t="str">
            <v>不限</v>
          </cell>
          <cell r="H5" t="str">
            <v>专业技术</v>
          </cell>
          <cell r="I5" t="str">
            <v>理学/工学</v>
          </cell>
          <cell r="J5">
            <v>1</v>
          </cell>
          <cell r="K5" t="str">
            <v>内蒙古额济纳旗</v>
          </cell>
        </row>
        <row r="5">
          <cell r="Q5" t="str">
            <v>DJ20240002</v>
          </cell>
        </row>
        <row r="6">
          <cell r="E6" t="str">
            <v>大气科学</v>
          </cell>
        </row>
        <row r="6">
          <cell r="G6" t="str">
            <v>男</v>
          </cell>
          <cell r="H6" t="str">
            <v>专业技术</v>
          </cell>
          <cell r="I6" t="str">
            <v>理学</v>
          </cell>
          <cell r="J6">
            <v>1</v>
          </cell>
          <cell r="K6" t="str">
            <v>内蒙古额济纳旗</v>
          </cell>
        </row>
        <row r="6">
          <cell r="Q6" t="str">
            <v>DJ20240003</v>
          </cell>
        </row>
        <row r="7">
          <cell r="E7" t="str">
            <v>动力工程及工程热物理</v>
          </cell>
        </row>
        <row r="7">
          <cell r="G7" t="str">
            <v>男</v>
          </cell>
          <cell r="H7" t="str">
            <v>专业技术</v>
          </cell>
          <cell r="I7" t="str">
            <v>理学</v>
          </cell>
          <cell r="J7">
            <v>1</v>
          </cell>
          <cell r="K7" t="str">
            <v>内蒙古额济纳旗</v>
          </cell>
        </row>
        <row r="7">
          <cell r="Q7" t="str">
            <v>DJ20240004</v>
          </cell>
        </row>
        <row r="8">
          <cell r="E8" t="str">
            <v>信息与通信工程</v>
          </cell>
        </row>
        <row r="8">
          <cell r="G8" t="str">
            <v>男</v>
          </cell>
          <cell r="H8" t="str">
            <v>专业技术</v>
          </cell>
          <cell r="I8" t="str">
            <v>工学</v>
          </cell>
          <cell r="J8">
            <v>2</v>
          </cell>
          <cell r="K8" t="str">
            <v>新疆库尔勒</v>
          </cell>
        </row>
        <row r="8">
          <cell r="Q8" t="str">
            <v>DJ20240005</v>
          </cell>
        </row>
        <row r="9">
          <cell r="E9" t="str">
            <v>临床医学</v>
          </cell>
        </row>
        <row r="9">
          <cell r="G9" t="str">
            <v>男</v>
          </cell>
          <cell r="H9" t="str">
            <v>专业技术</v>
          </cell>
          <cell r="I9" t="str">
            <v>医学</v>
          </cell>
          <cell r="J9">
            <v>1</v>
          </cell>
          <cell r="K9" t="str">
            <v>新疆库尔勒</v>
          </cell>
        </row>
        <row r="9">
          <cell r="Q9" t="str">
            <v>DJ20240006</v>
          </cell>
        </row>
        <row r="10">
          <cell r="E10" t="str">
            <v>计算机科学与技术</v>
          </cell>
        </row>
        <row r="10">
          <cell r="G10" t="str">
            <v>男</v>
          </cell>
          <cell r="H10" t="str">
            <v>专业技术</v>
          </cell>
          <cell r="I10" t="str">
            <v>工学</v>
          </cell>
          <cell r="J10">
            <v>1</v>
          </cell>
          <cell r="K10" t="str">
            <v>新疆库尔勒</v>
          </cell>
        </row>
        <row r="10">
          <cell r="Q10" t="str">
            <v>DJ20240007</v>
          </cell>
        </row>
        <row r="11">
          <cell r="E11" t="str">
            <v>计算机科学与技术</v>
          </cell>
        </row>
        <row r="11">
          <cell r="G11" t="str">
            <v>不限</v>
          </cell>
          <cell r="H11" t="str">
            <v>专业技术</v>
          </cell>
          <cell r="I11" t="str">
            <v>工学</v>
          </cell>
          <cell r="J11">
            <v>1</v>
          </cell>
          <cell r="K11" t="str">
            <v>新疆库尔勒</v>
          </cell>
        </row>
        <row r="11">
          <cell r="Q11" t="str">
            <v>DJ20240008</v>
          </cell>
        </row>
        <row r="12">
          <cell r="E12" t="str">
            <v>会计、财务管理</v>
          </cell>
        </row>
        <row r="12">
          <cell r="G12" t="str">
            <v>不限</v>
          </cell>
          <cell r="H12" t="str">
            <v>专业技术</v>
          </cell>
          <cell r="I12" t="str">
            <v>管理学</v>
          </cell>
          <cell r="J12">
            <v>1</v>
          </cell>
          <cell r="K12" t="str">
            <v>甘肃
敦煌</v>
          </cell>
        </row>
        <row r="12">
          <cell r="Q12" t="str">
            <v>DJ20240009</v>
          </cell>
        </row>
        <row r="13">
          <cell r="E13" t="str">
            <v>导航制导与控制</v>
          </cell>
        </row>
        <row r="13">
          <cell r="G13" t="str">
            <v>男</v>
          </cell>
          <cell r="H13" t="str">
            <v>专业技术</v>
          </cell>
          <cell r="I13" t="str">
            <v>工学</v>
          </cell>
          <cell r="J13">
            <v>1</v>
          </cell>
          <cell r="K13" t="str">
            <v>内蒙古额济纳旗</v>
          </cell>
        </row>
        <row r="13">
          <cell r="Q13" t="str">
            <v>DJ20240010</v>
          </cell>
        </row>
        <row r="14">
          <cell r="E14" t="str">
            <v>计算机科学与技术、电子科学与技术</v>
          </cell>
        </row>
        <row r="14">
          <cell r="G14" t="str">
            <v>男</v>
          </cell>
          <cell r="H14" t="str">
            <v>专业技术</v>
          </cell>
          <cell r="I14" t="str">
            <v>工学</v>
          </cell>
          <cell r="J14">
            <v>2</v>
          </cell>
          <cell r="K14" t="str">
            <v>内蒙古额济纳旗</v>
          </cell>
        </row>
        <row r="14">
          <cell r="Q14" t="str">
            <v>DJ20240011</v>
          </cell>
        </row>
        <row r="15">
          <cell r="E15" t="str">
            <v>计算机科学与技术</v>
          </cell>
        </row>
        <row r="15">
          <cell r="G15" t="str">
            <v>男</v>
          </cell>
          <cell r="H15" t="str">
            <v>专业技术</v>
          </cell>
          <cell r="I15" t="str">
            <v>工学</v>
          </cell>
          <cell r="J15">
            <v>1</v>
          </cell>
          <cell r="K15" t="str">
            <v>内蒙古额济纳旗</v>
          </cell>
        </row>
        <row r="15">
          <cell r="Q15" t="str">
            <v>DJ20240012</v>
          </cell>
        </row>
        <row r="16">
          <cell r="E16" t="str">
            <v>机械设计制造及其自动化、机械工程</v>
          </cell>
        </row>
        <row r="16">
          <cell r="G16" t="str">
            <v>不限</v>
          </cell>
          <cell r="H16" t="str">
            <v>专业技术</v>
          </cell>
          <cell r="I16" t="str">
            <v>工学</v>
          </cell>
          <cell r="J16">
            <v>2</v>
          </cell>
          <cell r="K16" t="str">
            <v>内蒙古额济纳旗</v>
          </cell>
        </row>
        <row r="16">
          <cell r="Q16" t="str">
            <v>DJ20240013</v>
          </cell>
        </row>
        <row r="17">
          <cell r="E17" t="str">
            <v>应用化学</v>
          </cell>
        </row>
        <row r="17">
          <cell r="G17" t="str">
            <v>男</v>
          </cell>
          <cell r="H17" t="str">
            <v>专业技术</v>
          </cell>
          <cell r="I17" t="str">
            <v>工学</v>
          </cell>
          <cell r="J17">
            <v>1</v>
          </cell>
          <cell r="K17" t="str">
            <v>内蒙古额济纳旗</v>
          </cell>
        </row>
        <row r="17">
          <cell r="Q17" t="str">
            <v>DJ20240014</v>
          </cell>
        </row>
        <row r="18">
          <cell r="E18" t="str">
            <v>计算机科学与技术、数学、软件工程</v>
          </cell>
        </row>
        <row r="18">
          <cell r="G18" t="str">
            <v>男</v>
          </cell>
          <cell r="H18" t="str">
            <v>专业技术</v>
          </cell>
          <cell r="I18" t="str">
            <v>理学/工学</v>
          </cell>
          <cell r="J18">
            <v>1</v>
          </cell>
          <cell r="K18" t="str">
            <v>内蒙古额济纳旗</v>
          </cell>
        </row>
        <row r="18">
          <cell r="Q18" t="str">
            <v>DJ20240015</v>
          </cell>
        </row>
        <row r="19">
          <cell r="E19" t="str">
            <v>信息与通信工程、电子科学与技术</v>
          </cell>
        </row>
        <row r="19">
          <cell r="G19" t="str">
            <v>男</v>
          </cell>
          <cell r="H19" t="str">
            <v>专业技术</v>
          </cell>
          <cell r="I19" t="str">
            <v>工学</v>
          </cell>
          <cell r="J19">
            <v>1</v>
          </cell>
          <cell r="K19" t="str">
            <v>内蒙古额济纳旗</v>
          </cell>
        </row>
        <row r="19">
          <cell r="Q19" t="str">
            <v>DJ20240016</v>
          </cell>
        </row>
        <row r="20">
          <cell r="E20" t="str">
            <v>计算机科学与技术</v>
          </cell>
        </row>
        <row r="20">
          <cell r="G20" t="str">
            <v>男</v>
          </cell>
          <cell r="H20" t="str">
            <v>专业技术</v>
          </cell>
          <cell r="I20" t="str">
            <v>工学</v>
          </cell>
          <cell r="J20">
            <v>1</v>
          </cell>
          <cell r="K20" t="str">
            <v>内蒙古额济纳旗</v>
          </cell>
        </row>
        <row r="20">
          <cell r="Q20" t="str">
            <v>DJ20240017</v>
          </cell>
        </row>
        <row r="21">
          <cell r="E21" t="str">
            <v>通信工程</v>
          </cell>
        </row>
        <row r="21">
          <cell r="G21" t="str">
            <v>不限</v>
          </cell>
          <cell r="H21" t="str">
            <v>专业技术</v>
          </cell>
          <cell r="I21" t="str">
            <v>工学</v>
          </cell>
          <cell r="J21">
            <v>1</v>
          </cell>
          <cell r="K21" t="str">
            <v>内蒙古额济纳旗</v>
          </cell>
        </row>
        <row r="21">
          <cell r="Q21" t="str">
            <v>DJ20240018</v>
          </cell>
        </row>
        <row r="22">
          <cell r="E22" t="str">
            <v>通信工程</v>
          </cell>
        </row>
        <row r="22">
          <cell r="G22" t="str">
            <v>男</v>
          </cell>
          <cell r="H22" t="str">
            <v>专业技术</v>
          </cell>
          <cell r="I22" t="str">
            <v>工学</v>
          </cell>
          <cell r="J22">
            <v>1</v>
          </cell>
          <cell r="K22" t="str">
            <v>内蒙古额济纳旗</v>
          </cell>
        </row>
        <row r="22">
          <cell r="Q22" t="str">
            <v>DJ20240019</v>
          </cell>
        </row>
        <row r="23">
          <cell r="E23" t="str">
            <v>信息安全</v>
          </cell>
        </row>
        <row r="23">
          <cell r="G23" t="str">
            <v>男</v>
          </cell>
          <cell r="H23" t="str">
            <v>专业技术</v>
          </cell>
          <cell r="I23" t="str">
            <v>工学</v>
          </cell>
          <cell r="J23">
            <v>1</v>
          </cell>
          <cell r="K23" t="str">
            <v>内蒙古额济纳旗</v>
          </cell>
        </row>
        <row r="23">
          <cell r="Q23" t="str">
            <v>DJ20240020</v>
          </cell>
        </row>
        <row r="24">
          <cell r="E24" t="str">
            <v>交通运输</v>
          </cell>
        </row>
        <row r="24">
          <cell r="G24" t="str">
            <v>男</v>
          </cell>
          <cell r="H24" t="str">
            <v>专业技术</v>
          </cell>
          <cell r="I24" t="str">
            <v>工学</v>
          </cell>
          <cell r="J24">
            <v>1</v>
          </cell>
          <cell r="K24" t="str">
            <v>内蒙古额济纳旗</v>
          </cell>
        </row>
        <row r="24">
          <cell r="Q24" t="str">
            <v>DJ20240021</v>
          </cell>
        </row>
        <row r="25">
          <cell r="E25" t="str">
            <v>网络工程</v>
          </cell>
        </row>
        <row r="25">
          <cell r="G25" t="str">
            <v>男</v>
          </cell>
          <cell r="H25" t="str">
            <v>专业技术</v>
          </cell>
          <cell r="I25" t="str">
            <v>工学</v>
          </cell>
          <cell r="J25">
            <v>1</v>
          </cell>
          <cell r="K25" t="str">
            <v>内蒙古额济纳旗</v>
          </cell>
        </row>
        <row r="25">
          <cell r="Q25" t="str">
            <v>DJ20240022</v>
          </cell>
        </row>
        <row r="26">
          <cell r="E26" t="str">
            <v>电气工程及其自动化</v>
          </cell>
        </row>
        <row r="26">
          <cell r="G26" t="str">
            <v>男</v>
          </cell>
          <cell r="H26" t="str">
            <v>专业技术</v>
          </cell>
          <cell r="I26" t="str">
            <v>工学</v>
          </cell>
          <cell r="J26">
            <v>1</v>
          </cell>
          <cell r="K26" t="str">
            <v>内蒙古额济纳旗</v>
          </cell>
        </row>
        <row r="26">
          <cell r="Q26" t="str">
            <v>DJ20240023</v>
          </cell>
        </row>
        <row r="27">
          <cell r="E27" t="str">
            <v>能源与动力工程</v>
          </cell>
        </row>
        <row r="27">
          <cell r="G27" t="str">
            <v>男</v>
          </cell>
          <cell r="H27" t="str">
            <v>专业技术</v>
          </cell>
          <cell r="I27" t="str">
            <v>工学</v>
          </cell>
          <cell r="J27">
            <v>1</v>
          </cell>
          <cell r="K27" t="str">
            <v>内蒙古额济纳旗</v>
          </cell>
        </row>
        <row r="27">
          <cell r="Q27" t="str">
            <v>DJ20240024</v>
          </cell>
        </row>
        <row r="28">
          <cell r="E28" t="str">
            <v>电子科学与技术</v>
          </cell>
        </row>
        <row r="28">
          <cell r="G28" t="str">
            <v>不限</v>
          </cell>
          <cell r="H28" t="str">
            <v>专业技术</v>
          </cell>
          <cell r="I28" t="str">
            <v>工学</v>
          </cell>
          <cell r="J28">
            <v>1</v>
          </cell>
          <cell r="K28" t="str">
            <v>江苏
无锡</v>
          </cell>
        </row>
        <row r="28">
          <cell r="Q28" t="str">
            <v>DJ20240025</v>
          </cell>
        </row>
        <row r="29">
          <cell r="E29" t="str">
            <v>光电信息科学与工程</v>
          </cell>
        </row>
        <row r="29">
          <cell r="G29" t="str">
            <v>男</v>
          </cell>
          <cell r="H29" t="str">
            <v>专业技术</v>
          </cell>
          <cell r="I29" t="str">
            <v>工学</v>
          </cell>
          <cell r="J29">
            <v>1</v>
          </cell>
          <cell r="K29" t="str">
            <v>江苏
无锡</v>
          </cell>
        </row>
        <row r="29">
          <cell r="Q29" t="str">
            <v>DJ20240026</v>
          </cell>
        </row>
        <row r="30">
          <cell r="E30" t="str">
            <v>交通运输工程</v>
          </cell>
        </row>
        <row r="30">
          <cell r="G30" t="str">
            <v>男</v>
          </cell>
          <cell r="H30" t="str">
            <v>专业技术</v>
          </cell>
          <cell r="I30" t="str">
            <v>工学</v>
          </cell>
          <cell r="J30">
            <v>1</v>
          </cell>
          <cell r="K30" t="str">
            <v>江苏
无锡</v>
          </cell>
        </row>
        <row r="30">
          <cell r="Q30" t="str">
            <v>DJ20240027</v>
          </cell>
        </row>
        <row r="31">
          <cell r="E31" t="str">
            <v>信息与通信工程</v>
          </cell>
        </row>
        <row r="31">
          <cell r="G31" t="str">
            <v>男</v>
          </cell>
          <cell r="H31" t="str">
            <v>专业技术</v>
          </cell>
          <cell r="I31" t="str">
            <v>工学</v>
          </cell>
          <cell r="J31">
            <v>1</v>
          </cell>
          <cell r="K31" t="str">
            <v>江苏
无锡</v>
          </cell>
        </row>
        <row r="31">
          <cell r="Q31" t="str">
            <v>DJ20240028</v>
          </cell>
        </row>
        <row r="32">
          <cell r="E32" t="str">
            <v>电子科学与技术</v>
          </cell>
        </row>
        <row r="32">
          <cell r="G32" t="str">
            <v>男</v>
          </cell>
          <cell r="H32" t="str">
            <v>专业技术</v>
          </cell>
          <cell r="I32" t="str">
            <v>工学</v>
          </cell>
          <cell r="J32">
            <v>1</v>
          </cell>
          <cell r="K32" t="str">
            <v>江苏
无锡</v>
          </cell>
        </row>
        <row r="32">
          <cell r="Q32" t="str">
            <v>DJ20240029</v>
          </cell>
        </row>
        <row r="33">
          <cell r="E33" t="str">
            <v>电气工程及其自动化</v>
          </cell>
        </row>
        <row r="33">
          <cell r="G33" t="str">
            <v>男</v>
          </cell>
          <cell r="H33" t="str">
            <v>专业技术</v>
          </cell>
          <cell r="I33" t="str">
            <v>工学</v>
          </cell>
          <cell r="J33">
            <v>1</v>
          </cell>
          <cell r="K33" t="str">
            <v>江苏
无锡</v>
          </cell>
        </row>
        <row r="33">
          <cell r="Q33" t="str">
            <v>DJ20240030</v>
          </cell>
        </row>
        <row r="34">
          <cell r="E34" t="str">
            <v>电子科学与技术、信息与通信工程、电子信息</v>
          </cell>
        </row>
        <row r="34">
          <cell r="G34" t="str">
            <v>男</v>
          </cell>
          <cell r="H34" t="str">
            <v>专业技术</v>
          </cell>
          <cell r="I34" t="str">
            <v>工学</v>
          </cell>
          <cell r="J34">
            <v>1</v>
          </cell>
          <cell r="K34" t="str">
            <v>江苏
无锡</v>
          </cell>
        </row>
        <row r="34">
          <cell r="Q34" t="str">
            <v>DJ20240031</v>
          </cell>
        </row>
        <row r="35">
          <cell r="E35" t="str">
            <v>电气工程及其自动化</v>
          </cell>
        </row>
        <row r="35">
          <cell r="G35" t="str">
            <v>不限</v>
          </cell>
          <cell r="H35" t="str">
            <v>专业技术</v>
          </cell>
          <cell r="I35" t="str">
            <v>工学</v>
          </cell>
          <cell r="J35">
            <v>1</v>
          </cell>
          <cell r="K35" t="str">
            <v>江苏
无锡</v>
          </cell>
        </row>
        <row r="35">
          <cell r="Q35" t="str">
            <v>DJ20240032</v>
          </cell>
        </row>
        <row r="36">
          <cell r="E36" t="str">
            <v>轮机工程、船舶电子电气工程</v>
          </cell>
        </row>
        <row r="36">
          <cell r="G36" t="str">
            <v>男</v>
          </cell>
          <cell r="H36" t="str">
            <v>专业技术</v>
          </cell>
          <cell r="I36" t="str">
            <v>工学</v>
          </cell>
          <cell r="J36">
            <v>1</v>
          </cell>
          <cell r="K36" t="str">
            <v>江苏
无锡</v>
          </cell>
        </row>
        <row r="36">
          <cell r="Q36" t="str">
            <v>DJ20240033</v>
          </cell>
        </row>
        <row r="37">
          <cell r="E37" t="str">
            <v>计算机科学与技术</v>
          </cell>
        </row>
        <row r="37">
          <cell r="G37" t="str">
            <v>男</v>
          </cell>
          <cell r="H37" t="str">
            <v>专业技术</v>
          </cell>
          <cell r="I37" t="str">
            <v>工学</v>
          </cell>
          <cell r="J37">
            <v>1</v>
          </cell>
          <cell r="K37" t="str">
            <v>江苏
无锡</v>
          </cell>
        </row>
        <row r="37">
          <cell r="Q37" t="str">
            <v>DJ20240034</v>
          </cell>
        </row>
        <row r="38">
          <cell r="E38" t="str">
            <v>信息与通信工程</v>
          </cell>
        </row>
        <row r="38">
          <cell r="G38" t="str">
            <v>男</v>
          </cell>
          <cell r="H38" t="str">
            <v>专业技术</v>
          </cell>
          <cell r="I38" t="str">
            <v>工学</v>
          </cell>
          <cell r="J38">
            <v>1</v>
          </cell>
          <cell r="K38" t="str">
            <v>江苏
无锡</v>
          </cell>
        </row>
        <row r="38">
          <cell r="Q38" t="str">
            <v>DJ20240035</v>
          </cell>
        </row>
        <row r="39">
          <cell r="E39" t="str">
            <v>航空宇航科学与技术、控制科学与工程</v>
          </cell>
        </row>
        <row r="39">
          <cell r="G39" t="str">
            <v>男</v>
          </cell>
          <cell r="H39" t="str">
            <v>专业技术</v>
          </cell>
          <cell r="I39" t="str">
            <v>工学</v>
          </cell>
          <cell r="J39">
            <v>1</v>
          </cell>
          <cell r="K39" t="str">
            <v>山西
太原</v>
          </cell>
        </row>
        <row r="39">
          <cell r="Q39" t="str">
            <v>DJ20240036</v>
          </cell>
        </row>
        <row r="40">
          <cell r="E40" t="str">
            <v>材料学、材料科学与工程</v>
          </cell>
        </row>
        <row r="40">
          <cell r="G40" t="str">
            <v>男</v>
          </cell>
          <cell r="H40" t="str">
            <v>专业技术</v>
          </cell>
          <cell r="I40" t="str">
            <v>工学</v>
          </cell>
          <cell r="J40">
            <v>1</v>
          </cell>
          <cell r="K40" t="str">
            <v>山西
太原</v>
          </cell>
        </row>
        <row r="40">
          <cell r="Q40" t="str">
            <v>DJ20240037</v>
          </cell>
        </row>
        <row r="41">
          <cell r="E41" t="str">
            <v>计算机科学与技术、软件工程、电子与通信工程</v>
          </cell>
        </row>
        <row r="41">
          <cell r="G41" t="str">
            <v>男</v>
          </cell>
          <cell r="H41" t="str">
            <v>专业技术</v>
          </cell>
          <cell r="I41" t="str">
            <v>工学</v>
          </cell>
          <cell r="J41">
            <v>1</v>
          </cell>
          <cell r="K41" t="str">
            <v>山西
太原</v>
          </cell>
        </row>
        <row r="41">
          <cell r="Q41" t="str">
            <v>DJ20240038</v>
          </cell>
        </row>
        <row r="42">
          <cell r="E42" t="str">
            <v>通信与信息系统、物理电子学、电子科学与技术、计算机科学与技术、数学、电气工程</v>
          </cell>
        </row>
        <row r="42">
          <cell r="G42" t="str">
            <v>男</v>
          </cell>
          <cell r="H42" t="str">
            <v>专业技术</v>
          </cell>
          <cell r="I42" t="str">
            <v>工学</v>
          </cell>
          <cell r="J42">
            <v>1</v>
          </cell>
          <cell r="K42" t="str">
            <v>山西
太原</v>
          </cell>
        </row>
        <row r="42">
          <cell r="Q42" t="str">
            <v>DJ20240039</v>
          </cell>
        </row>
        <row r="43">
          <cell r="E43" t="str">
            <v>计算机科学与技术、通信工程</v>
          </cell>
        </row>
        <row r="43">
          <cell r="G43" t="str">
            <v>男</v>
          </cell>
          <cell r="H43" t="str">
            <v>专业技术</v>
          </cell>
          <cell r="I43" t="str">
            <v>工学</v>
          </cell>
          <cell r="J43">
            <v>1</v>
          </cell>
          <cell r="K43" t="str">
            <v>山西
忻州</v>
          </cell>
        </row>
        <row r="43">
          <cell r="Q43" t="str">
            <v>DJ20240040</v>
          </cell>
        </row>
        <row r="44">
          <cell r="E44" t="str">
            <v>电气类、自动化类、机械类、电子科学与技术、仪器类</v>
          </cell>
        </row>
        <row r="44">
          <cell r="G44" t="str">
            <v>不限</v>
          </cell>
          <cell r="H44" t="str">
            <v>专业技术</v>
          </cell>
          <cell r="I44" t="str">
            <v>工学</v>
          </cell>
          <cell r="J44">
            <v>1</v>
          </cell>
          <cell r="K44" t="str">
            <v>山西
忻州</v>
          </cell>
        </row>
        <row r="44">
          <cell r="Q44" t="str">
            <v>DJ20240041</v>
          </cell>
        </row>
        <row r="45">
          <cell r="E45" t="str">
            <v>机械工程</v>
          </cell>
        </row>
        <row r="45">
          <cell r="G45" t="str">
            <v>男</v>
          </cell>
          <cell r="H45" t="str">
            <v>专业技术</v>
          </cell>
          <cell r="I45" t="str">
            <v>工学</v>
          </cell>
          <cell r="J45">
            <v>1</v>
          </cell>
          <cell r="K45" t="str">
            <v>山西
忻州</v>
          </cell>
        </row>
        <row r="45">
          <cell r="Q45" t="str">
            <v>DJ20240042</v>
          </cell>
        </row>
        <row r="46">
          <cell r="E46" t="str">
            <v>电气类</v>
          </cell>
        </row>
        <row r="46">
          <cell r="G46" t="str">
            <v>男</v>
          </cell>
          <cell r="H46" t="str">
            <v>专业技术</v>
          </cell>
          <cell r="I46" t="str">
            <v>工学</v>
          </cell>
          <cell r="J46">
            <v>1</v>
          </cell>
          <cell r="K46" t="str">
            <v>山西
忻州</v>
          </cell>
        </row>
        <row r="46">
          <cell r="Q46" t="str">
            <v>DJ20240043</v>
          </cell>
        </row>
        <row r="47">
          <cell r="E47" t="str">
            <v>电子科学与技术、信息与通信工程、电子信息</v>
          </cell>
        </row>
        <row r="47">
          <cell r="G47" t="str">
            <v>不限</v>
          </cell>
          <cell r="H47" t="str">
            <v>专业技术</v>
          </cell>
          <cell r="I47" t="str">
            <v>工学</v>
          </cell>
          <cell r="J47">
            <v>1</v>
          </cell>
          <cell r="K47" t="str">
            <v>宁夏石嘴山</v>
          </cell>
        </row>
        <row r="47">
          <cell r="Q47" t="str">
            <v>DJ20240044</v>
          </cell>
        </row>
        <row r="48">
          <cell r="E48" t="str">
            <v>电子信息、电子信息工程、计算机科学与技术、电子与计算机工程、测控技术与仪器</v>
          </cell>
        </row>
        <row r="48">
          <cell r="G48" t="str">
            <v>男</v>
          </cell>
          <cell r="H48" t="str">
            <v>专业技术</v>
          </cell>
          <cell r="I48" t="str">
            <v>工学</v>
          </cell>
          <cell r="J48">
            <v>1</v>
          </cell>
          <cell r="K48" t="str">
            <v>内蒙古巴彦淖尔</v>
          </cell>
        </row>
        <row r="48">
          <cell r="Q48" t="str">
            <v>DJ20240045</v>
          </cell>
        </row>
        <row r="49">
          <cell r="E49" t="str">
            <v>通信工程、计算机科学与技术、电子科学与技术、软件工程</v>
          </cell>
        </row>
        <row r="49">
          <cell r="G49" t="str">
            <v>男</v>
          </cell>
          <cell r="H49" t="str">
            <v>专业技术</v>
          </cell>
          <cell r="I49" t="str">
            <v>工学</v>
          </cell>
          <cell r="J49">
            <v>1</v>
          </cell>
          <cell r="K49" t="str">
            <v>山西
忻州</v>
          </cell>
        </row>
        <row r="49">
          <cell r="Q49" t="str">
            <v>DJ20240046</v>
          </cell>
        </row>
        <row r="50">
          <cell r="E50" t="str">
            <v>计算机科学与技术、航空宇航科学与技术、控制科学与工程、电子科学与技术</v>
          </cell>
        </row>
        <row r="50">
          <cell r="G50" t="str">
            <v>男</v>
          </cell>
          <cell r="H50" t="str">
            <v>专业技术</v>
          </cell>
          <cell r="I50" t="str">
            <v>工学</v>
          </cell>
          <cell r="J50">
            <v>1</v>
          </cell>
          <cell r="K50" t="str">
            <v>山西
太原</v>
          </cell>
        </row>
        <row r="50">
          <cell r="Q50" t="str">
            <v>DJ20240047</v>
          </cell>
        </row>
        <row r="51">
          <cell r="E51" t="str">
            <v>计算机科学与技术、软件工程、通信工程</v>
          </cell>
        </row>
        <row r="51">
          <cell r="G51" t="str">
            <v>男</v>
          </cell>
          <cell r="H51" t="str">
            <v>专业技术</v>
          </cell>
          <cell r="I51" t="str">
            <v>工学</v>
          </cell>
          <cell r="J51">
            <v>1</v>
          </cell>
          <cell r="K51" t="str">
            <v>山西
忻州</v>
          </cell>
        </row>
        <row r="51">
          <cell r="Q51" t="str">
            <v>DJ20240048</v>
          </cell>
        </row>
        <row r="52">
          <cell r="E52" t="str">
            <v>交通运输</v>
          </cell>
        </row>
        <row r="52">
          <cell r="G52" t="str">
            <v>男</v>
          </cell>
          <cell r="H52" t="str">
            <v>指挥管理</v>
          </cell>
          <cell r="I52" t="str">
            <v>工学</v>
          </cell>
          <cell r="J52">
            <v>1</v>
          </cell>
          <cell r="K52" t="str">
            <v>山西
忻州</v>
          </cell>
        </row>
        <row r="52">
          <cell r="Q52" t="str">
            <v>DJ20240049</v>
          </cell>
        </row>
        <row r="53">
          <cell r="E53" t="str">
            <v>电子科学与技术</v>
          </cell>
        </row>
        <row r="53">
          <cell r="G53" t="str">
            <v>男</v>
          </cell>
          <cell r="H53" t="str">
            <v>专业技术</v>
          </cell>
          <cell r="I53" t="str">
            <v>工学</v>
          </cell>
          <cell r="J53">
            <v>1</v>
          </cell>
          <cell r="K53" t="str">
            <v>陕西
西安</v>
          </cell>
        </row>
        <row r="53">
          <cell r="Q53" t="str">
            <v>DJ20240050</v>
          </cell>
        </row>
        <row r="54">
          <cell r="E54" t="str">
            <v>电子科学与技术、信息与通信工程、电子信息</v>
          </cell>
        </row>
        <row r="54">
          <cell r="G54" t="str">
            <v>不限</v>
          </cell>
          <cell r="H54" t="str">
            <v>专业技术</v>
          </cell>
          <cell r="I54" t="str">
            <v>工学</v>
          </cell>
          <cell r="J54">
            <v>2</v>
          </cell>
          <cell r="K54" t="str">
            <v>陕西
西安</v>
          </cell>
        </row>
        <row r="54">
          <cell r="Q54" t="str">
            <v>DJ20240051</v>
          </cell>
        </row>
        <row r="55">
          <cell r="E55" t="str">
            <v>航空宇航科学与技术、控制科学与工程</v>
          </cell>
        </row>
        <row r="55">
          <cell r="G55" t="str">
            <v>不限</v>
          </cell>
          <cell r="H55" t="str">
            <v>专业技术</v>
          </cell>
          <cell r="I55" t="str">
            <v>工学</v>
          </cell>
          <cell r="J55">
            <v>2</v>
          </cell>
          <cell r="K55" t="str">
            <v>陕西
西安</v>
          </cell>
        </row>
        <row r="55">
          <cell r="Q55" t="str">
            <v>DJ20240052</v>
          </cell>
        </row>
        <row r="56">
          <cell r="E56" t="str">
            <v>航空宇航科学与技术、控制科学与工程</v>
          </cell>
        </row>
        <row r="56">
          <cell r="G56" t="str">
            <v>男</v>
          </cell>
          <cell r="H56" t="str">
            <v>专业技术</v>
          </cell>
          <cell r="I56" t="str">
            <v>工学</v>
          </cell>
          <cell r="J56">
            <v>2</v>
          </cell>
          <cell r="K56" t="str">
            <v>陕西
西安</v>
          </cell>
        </row>
        <row r="56">
          <cell r="Q56" t="str">
            <v>DJ20240053</v>
          </cell>
        </row>
        <row r="57">
          <cell r="E57" t="str">
            <v>机械工程、机械</v>
          </cell>
        </row>
        <row r="57">
          <cell r="G57" t="str">
            <v>男</v>
          </cell>
          <cell r="H57" t="str">
            <v>专业技术</v>
          </cell>
          <cell r="I57" t="str">
            <v>工学</v>
          </cell>
          <cell r="J57">
            <v>1</v>
          </cell>
          <cell r="K57" t="str">
            <v>陕西
西安</v>
          </cell>
        </row>
        <row r="57">
          <cell r="Q57" t="str">
            <v>DJ20240054</v>
          </cell>
        </row>
        <row r="58">
          <cell r="E58" t="str">
            <v>计算机科学与技术</v>
          </cell>
        </row>
        <row r="58">
          <cell r="G58" t="str">
            <v>男</v>
          </cell>
          <cell r="H58" t="str">
            <v>专业技术</v>
          </cell>
          <cell r="I58" t="str">
            <v>工学</v>
          </cell>
          <cell r="J58">
            <v>1</v>
          </cell>
          <cell r="K58" t="str">
            <v>陕西
西安</v>
          </cell>
        </row>
        <row r="58">
          <cell r="Q58" t="str">
            <v>DJ20240055</v>
          </cell>
        </row>
        <row r="59">
          <cell r="E59" t="str">
            <v>计算机科学与技术、软件工程</v>
          </cell>
        </row>
        <row r="59">
          <cell r="G59" t="str">
            <v>不限</v>
          </cell>
          <cell r="H59" t="str">
            <v>专业技术</v>
          </cell>
          <cell r="I59" t="str">
            <v>工学</v>
          </cell>
          <cell r="J59">
            <v>1</v>
          </cell>
          <cell r="K59" t="str">
            <v>陕西
西安</v>
          </cell>
        </row>
        <row r="59">
          <cell r="Q59" t="str">
            <v>DJ20240056</v>
          </cell>
        </row>
        <row r="60">
          <cell r="E60" t="str">
            <v>控制科学与工程、机械工程、机械</v>
          </cell>
        </row>
        <row r="60">
          <cell r="G60" t="str">
            <v>男</v>
          </cell>
          <cell r="H60" t="str">
            <v>专业技术</v>
          </cell>
          <cell r="I60" t="str">
            <v>工学</v>
          </cell>
          <cell r="J60">
            <v>2</v>
          </cell>
          <cell r="K60" t="str">
            <v>陕西
西安</v>
          </cell>
        </row>
        <row r="60">
          <cell r="Q60" t="str">
            <v>DJ20240057</v>
          </cell>
        </row>
        <row r="61">
          <cell r="E61" t="str">
            <v>天文学</v>
          </cell>
        </row>
        <row r="61">
          <cell r="G61" t="str">
            <v>男</v>
          </cell>
          <cell r="H61" t="str">
            <v>专业技术</v>
          </cell>
          <cell r="I61" t="str">
            <v>工学</v>
          </cell>
          <cell r="J61">
            <v>1</v>
          </cell>
          <cell r="K61" t="str">
            <v>陕西
西安</v>
          </cell>
        </row>
        <row r="61">
          <cell r="Q61" t="str">
            <v>DJ20240058</v>
          </cell>
        </row>
        <row r="62">
          <cell r="E62" t="str">
            <v>电子科学与技术</v>
          </cell>
        </row>
        <row r="62">
          <cell r="G62" t="str">
            <v>男</v>
          </cell>
          <cell r="H62" t="str">
            <v>专业技术</v>
          </cell>
          <cell r="I62" t="str">
            <v>工学</v>
          </cell>
          <cell r="J62">
            <v>1</v>
          </cell>
          <cell r="K62" t="str">
            <v>陕西
西安</v>
          </cell>
        </row>
        <row r="62">
          <cell r="Q62" t="str">
            <v>DJ20240059</v>
          </cell>
        </row>
        <row r="63">
          <cell r="E63" t="str">
            <v>计算机科学与技术</v>
          </cell>
        </row>
        <row r="63">
          <cell r="G63" t="str">
            <v>不限</v>
          </cell>
          <cell r="H63" t="str">
            <v>专业技术</v>
          </cell>
          <cell r="I63" t="str">
            <v>工学</v>
          </cell>
          <cell r="J63">
            <v>1</v>
          </cell>
          <cell r="K63" t="str">
            <v>陕西
西安</v>
          </cell>
        </row>
        <row r="63">
          <cell r="Q63" t="str">
            <v>DJ20240060</v>
          </cell>
        </row>
        <row r="64">
          <cell r="E64" t="str">
            <v>航空宇航科学与技术</v>
          </cell>
        </row>
        <row r="64">
          <cell r="G64" t="str">
            <v>男</v>
          </cell>
          <cell r="H64" t="str">
            <v>专业技术</v>
          </cell>
          <cell r="I64" t="str">
            <v>工学</v>
          </cell>
          <cell r="J64">
            <v>1</v>
          </cell>
          <cell r="K64" t="str">
            <v>陕西
西安</v>
          </cell>
        </row>
        <row r="64">
          <cell r="Q64" t="str">
            <v>DJ20240061</v>
          </cell>
        </row>
        <row r="65">
          <cell r="E65" t="str">
            <v>软件工程</v>
          </cell>
        </row>
        <row r="65">
          <cell r="G65" t="str">
            <v>男</v>
          </cell>
          <cell r="H65" t="str">
            <v>专业技术</v>
          </cell>
          <cell r="I65" t="str">
            <v>工学</v>
          </cell>
          <cell r="J65">
            <v>1</v>
          </cell>
          <cell r="K65" t="str">
            <v>陕西
西安</v>
          </cell>
        </row>
        <row r="65">
          <cell r="Q65" t="str">
            <v>DJ20240062</v>
          </cell>
        </row>
        <row r="66">
          <cell r="E66" t="str">
            <v>计算机科学与技术</v>
          </cell>
        </row>
        <row r="66">
          <cell r="G66" t="str">
            <v>男</v>
          </cell>
          <cell r="H66" t="str">
            <v>专业技术</v>
          </cell>
          <cell r="I66" t="str">
            <v>工学</v>
          </cell>
          <cell r="J66">
            <v>1</v>
          </cell>
          <cell r="K66" t="str">
            <v>陕西
西安</v>
          </cell>
        </row>
        <row r="66">
          <cell r="Q66" t="str">
            <v>DJ20240063</v>
          </cell>
        </row>
        <row r="67">
          <cell r="E67" t="str">
            <v>计算机类</v>
          </cell>
        </row>
        <row r="67">
          <cell r="G67" t="str">
            <v>男</v>
          </cell>
          <cell r="H67" t="str">
            <v>专业技术</v>
          </cell>
          <cell r="I67" t="str">
            <v>工学</v>
          </cell>
          <cell r="J67">
            <v>1</v>
          </cell>
          <cell r="K67" t="str">
            <v>新疆
喀什</v>
          </cell>
        </row>
        <row r="67">
          <cell r="Q67" t="str">
            <v>DJ20240064</v>
          </cell>
        </row>
        <row r="68">
          <cell r="E68" t="str">
            <v>计算机科学与技术、网络空间安全</v>
          </cell>
        </row>
        <row r="68">
          <cell r="G68" t="str">
            <v>男</v>
          </cell>
          <cell r="H68" t="str">
            <v>专业技术</v>
          </cell>
          <cell r="I68" t="str">
            <v>工学</v>
          </cell>
          <cell r="J68">
            <v>1</v>
          </cell>
          <cell r="K68" t="str">
            <v>新疆
疏附</v>
          </cell>
        </row>
        <row r="68">
          <cell r="Q68" t="str">
            <v>DJ20240065</v>
          </cell>
        </row>
        <row r="69">
          <cell r="E69" t="str">
            <v>信息与通信工程、计算机科学与技术</v>
          </cell>
        </row>
        <row r="69">
          <cell r="G69" t="str">
            <v>男</v>
          </cell>
          <cell r="H69" t="str">
            <v>专业技术</v>
          </cell>
          <cell r="I69" t="str">
            <v>工学</v>
          </cell>
          <cell r="J69">
            <v>1</v>
          </cell>
          <cell r="K69" t="str">
            <v>黑龙江哈尔滨</v>
          </cell>
        </row>
        <row r="69">
          <cell r="Q69" t="str">
            <v>DJ20240066</v>
          </cell>
        </row>
        <row r="70">
          <cell r="E70" t="str">
            <v>信息与通信工程、计算机科学与技术</v>
          </cell>
        </row>
        <row r="70">
          <cell r="G70" t="str">
            <v>男</v>
          </cell>
          <cell r="H70" t="str">
            <v>专业技术</v>
          </cell>
          <cell r="I70" t="str">
            <v>工学</v>
          </cell>
          <cell r="J70">
            <v>1</v>
          </cell>
          <cell r="K70" t="str">
            <v>山东
青岛</v>
          </cell>
        </row>
        <row r="70">
          <cell r="Q70" t="str">
            <v>DJ20240067</v>
          </cell>
        </row>
        <row r="71">
          <cell r="E71" t="str">
            <v>信息与通信工程、计算机科学与技术</v>
          </cell>
        </row>
        <row r="71">
          <cell r="G71" t="str">
            <v>男</v>
          </cell>
          <cell r="H71" t="str">
            <v>专业技术</v>
          </cell>
          <cell r="I71" t="str">
            <v>工学</v>
          </cell>
          <cell r="J71">
            <v>1</v>
          </cell>
          <cell r="K71" t="str">
            <v>天津市</v>
          </cell>
        </row>
        <row r="71">
          <cell r="Q71" t="str">
            <v>DJ20240068</v>
          </cell>
        </row>
        <row r="72">
          <cell r="E72" t="str">
            <v>信息与通信工程、计算机科学与技术</v>
          </cell>
        </row>
        <row r="72">
          <cell r="G72" t="str">
            <v>男</v>
          </cell>
          <cell r="H72" t="str">
            <v>专业技术</v>
          </cell>
          <cell r="I72" t="str">
            <v>工学</v>
          </cell>
          <cell r="J72">
            <v>1</v>
          </cell>
          <cell r="K72" t="str">
            <v>北京市</v>
          </cell>
        </row>
        <row r="72">
          <cell r="Q72" t="str">
            <v>DJ20240069</v>
          </cell>
        </row>
        <row r="73">
          <cell r="E73" t="str">
            <v>通信工程、网络空间安全、网络工程</v>
          </cell>
        </row>
        <row r="73">
          <cell r="G73" t="str">
            <v>不限</v>
          </cell>
          <cell r="H73" t="str">
            <v>专业技术</v>
          </cell>
          <cell r="I73" t="str">
            <v>工学</v>
          </cell>
          <cell r="J73">
            <v>1</v>
          </cell>
          <cell r="K73" t="str">
            <v>海南
陵水</v>
          </cell>
        </row>
        <row r="73">
          <cell r="Q73" t="str">
            <v>DJ20240070</v>
          </cell>
        </row>
        <row r="74">
          <cell r="E74" t="str">
            <v>通信工程、电子信息科学与技术、计算机科学与技术</v>
          </cell>
        </row>
        <row r="74">
          <cell r="G74" t="str">
            <v>男</v>
          </cell>
          <cell r="H74" t="str">
            <v>专业技术</v>
          </cell>
          <cell r="I74" t="str">
            <v>工学</v>
          </cell>
          <cell r="J74">
            <v>1</v>
          </cell>
          <cell r="K74" t="str">
            <v>海南
陵水</v>
          </cell>
        </row>
        <row r="74">
          <cell r="Q74" t="str">
            <v>DJ20240071</v>
          </cell>
        </row>
        <row r="75">
          <cell r="E75" t="str">
            <v>计算机科学与技术、软件工程</v>
          </cell>
        </row>
        <row r="75">
          <cell r="G75" t="str">
            <v>男</v>
          </cell>
          <cell r="H75" t="str">
            <v>专业技术</v>
          </cell>
          <cell r="I75" t="str">
            <v>工学</v>
          </cell>
          <cell r="J75">
            <v>1</v>
          </cell>
          <cell r="K75" t="str">
            <v>福建
厦门</v>
          </cell>
        </row>
        <row r="75">
          <cell r="Q75" t="str">
            <v>DJ20240072</v>
          </cell>
        </row>
        <row r="76">
          <cell r="E76" t="str">
            <v>电子科学与技术、信息与通信工程</v>
          </cell>
        </row>
        <row r="76">
          <cell r="G76" t="str">
            <v>男</v>
          </cell>
          <cell r="H76" t="str">
            <v>专业技术</v>
          </cell>
          <cell r="I76" t="str">
            <v>工学</v>
          </cell>
          <cell r="J76">
            <v>1</v>
          </cell>
          <cell r="K76" t="str">
            <v>广西
南宁</v>
          </cell>
        </row>
        <row r="76">
          <cell r="Q76" t="str">
            <v>DJ20240073</v>
          </cell>
        </row>
        <row r="77">
          <cell r="E77" t="str">
            <v>会计学、财务管理、审计学</v>
          </cell>
        </row>
        <row r="77">
          <cell r="G77" t="str">
            <v>不限</v>
          </cell>
          <cell r="H77" t="str">
            <v>专业技术</v>
          </cell>
          <cell r="I77" t="str">
            <v>管理学</v>
          </cell>
          <cell r="J77">
            <v>1</v>
          </cell>
          <cell r="K77" t="str">
            <v>陕西
西安</v>
          </cell>
        </row>
        <row r="77">
          <cell r="Q77" t="str">
            <v>DJ20240074</v>
          </cell>
        </row>
        <row r="78">
          <cell r="E78" t="str">
            <v>航空宇航科学与技术、机械工程</v>
          </cell>
        </row>
        <row r="78">
          <cell r="G78" t="str">
            <v>男</v>
          </cell>
          <cell r="H78" t="str">
            <v>专业技术</v>
          </cell>
          <cell r="I78" t="str">
            <v>工学</v>
          </cell>
          <cell r="J78">
            <v>1</v>
          </cell>
          <cell r="K78" t="str">
            <v>海南
海口</v>
          </cell>
        </row>
        <row r="78">
          <cell r="Q78" t="str">
            <v>DJ20240075</v>
          </cell>
        </row>
        <row r="79">
          <cell r="E79" t="str">
            <v>电子科学与技术、信息与通信工程、电子信息、网络空间安全</v>
          </cell>
        </row>
        <row r="79">
          <cell r="G79" t="str">
            <v>不限</v>
          </cell>
          <cell r="H79" t="str">
            <v>专业技术</v>
          </cell>
          <cell r="I79" t="str">
            <v>工学</v>
          </cell>
          <cell r="J79">
            <v>1</v>
          </cell>
          <cell r="K79" t="str">
            <v>海南
海口</v>
          </cell>
        </row>
        <row r="79">
          <cell r="Q79" t="str">
            <v>DJ20240076</v>
          </cell>
        </row>
        <row r="80">
          <cell r="E80" t="str">
            <v>大气科学</v>
          </cell>
        </row>
        <row r="80">
          <cell r="G80" t="str">
            <v>不限</v>
          </cell>
          <cell r="H80" t="str">
            <v>专业技术</v>
          </cell>
          <cell r="I80" t="str">
            <v>理学</v>
          </cell>
          <cell r="J80">
            <v>1</v>
          </cell>
          <cell r="K80" t="str">
            <v>海南
海口</v>
          </cell>
        </row>
        <row r="80">
          <cell r="Q80" t="str">
            <v>DJ20240077</v>
          </cell>
        </row>
        <row r="81">
          <cell r="E81" t="str">
            <v>航空航天类、自动化类、电子信息类</v>
          </cell>
        </row>
        <row r="81">
          <cell r="G81" t="str">
            <v>男</v>
          </cell>
          <cell r="H81" t="str">
            <v>专业技术</v>
          </cell>
          <cell r="I81" t="str">
            <v>工学</v>
          </cell>
          <cell r="J81">
            <v>2</v>
          </cell>
          <cell r="K81" t="str">
            <v>四川
凉山</v>
          </cell>
        </row>
        <row r="81">
          <cell r="Q81" t="str">
            <v>DJ20240078</v>
          </cell>
        </row>
        <row r="82">
          <cell r="E82" t="str">
            <v>电子信息类、数学类、计算机类</v>
          </cell>
        </row>
        <row r="82">
          <cell r="G82" t="str">
            <v>男</v>
          </cell>
          <cell r="H82" t="str">
            <v>专业技术</v>
          </cell>
          <cell r="I82" t="str">
            <v>理学/工学</v>
          </cell>
          <cell r="J82">
            <v>1</v>
          </cell>
          <cell r="K82" t="str">
            <v>四川
凉山</v>
          </cell>
        </row>
        <row r="82">
          <cell r="Q82" t="str">
            <v>DJ20240079</v>
          </cell>
        </row>
        <row r="83">
          <cell r="E83" t="str">
            <v>力学、动力工程及工程热物理、材料科学与工程</v>
          </cell>
        </row>
        <row r="83">
          <cell r="G83" t="str">
            <v>男</v>
          </cell>
          <cell r="H83" t="str">
            <v>专业技术</v>
          </cell>
          <cell r="I83" t="str">
            <v>工学</v>
          </cell>
          <cell r="J83">
            <v>1</v>
          </cell>
          <cell r="K83" t="str">
            <v>四川
凉山</v>
          </cell>
        </row>
        <row r="83">
          <cell r="Q83" t="str">
            <v>DJ20240080</v>
          </cell>
        </row>
        <row r="84">
          <cell r="E84" t="str">
            <v>力学类、能源动力类、材料类</v>
          </cell>
        </row>
        <row r="84">
          <cell r="G84" t="str">
            <v>男</v>
          </cell>
          <cell r="H84" t="str">
            <v>专业技术</v>
          </cell>
          <cell r="I84" t="str">
            <v>工学</v>
          </cell>
          <cell r="J84">
            <v>1</v>
          </cell>
          <cell r="K84" t="str">
            <v>四川
凉山</v>
          </cell>
        </row>
        <row r="84">
          <cell r="Q84" t="str">
            <v>DJ20240081</v>
          </cell>
        </row>
        <row r="85">
          <cell r="E85" t="str">
            <v>化学工程与技术、材料物理与化学、材料科学与工程</v>
          </cell>
        </row>
        <row r="85">
          <cell r="G85" t="str">
            <v>男</v>
          </cell>
          <cell r="H85" t="str">
            <v>专业技术</v>
          </cell>
          <cell r="I85" t="str">
            <v>工学</v>
          </cell>
          <cell r="J85">
            <v>1</v>
          </cell>
          <cell r="K85" t="str">
            <v>四川
凉山</v>
          </cell>
        </row>
        <row r="85">
          <cell r="Q85" t="str">
            <v>DJ20240082</v>
          </cell>
        </row>
        <row r="86">
          <cell r="E86" t="str">
            <v>机械类、电气类</v>
          </cell>
        </row>
        <row r="86">
          <cell r="G86" t="str">
            <v>男</v>
          </cell>
          <cell r="H86" t="str">
            <v>专业技术</v>
          </cell>
          <cell r="I86" t="str">
            <v>工学</v>
          </cell>
          <cell r="J86">
            <v>1</v>
          </cell>
          <cell r="K86" t="str">
            <v>四川
凉山</v>
          </cell>
        </row>
        <row r="86">
          <cell r="Q86" t="str">
            <v>DJ20240083</v>
          </cell>
        </row>
        <row r="87">
          <cell r="E87" t="str">
            <v>电气类、土木类、能源动力类</v>
          </cell>
        </row>
        <row r="87">
          <cell r="G87" t="str">
            <v>男</v>
          </cell>
          <cell r="H87" t="str">
            <v>专业技术</v>
          </cell>
          <cell r="I87" t="str">
            <v>工学</v>
          </cell>
          <cell r="J87">
            <v>1</v>
          </cell>
          <cell r="K87" t="str">
            <v>四川
凉山</v>
          </cell>
        </row>
        <row r="87">
          <cell r="Q87" t="str">
            <v>DJ20240084</v>
          </cell>
        </row>
        <row r="88">
          <cell r="E88" t="str">
            <v>航空航天类、兵器类</v>
          </cell>
        </row>
        <row r="88">
          <cell r="G88" t="str">
            <v>男</v>
          </cell>
          <cell r="H88" t="str">
            <v>专业技术</v>
          </cell>
          <cell r="I88" t="str">
            <v>工学</v>
          </cell>
          <cell r="J88">
            <v>1</v>
          </cell>
          <cell r="K88" t="str">
            <v>四川
凉山</v>
          </cell>
        </row>
        <row r="88">
          <cell r="Q88" t="str">
            <v>DJ20240085</v>
          </cell>
        </row>
        <row r="89">
          <cell r="E89" t="str">
            <v>航空航天类、自动化类</v>
          </cell>
        </row>
        <row r="89">
          <cell r="G89" t="str">
            <v>男</v>
          </cell>
          <cell r="H89" t="str">
            <v>专业技术</v>
          </cell>
          <cell r="I89" t="str">
            <v>工学</v>
          </cell>
          <cell r="J89">
            <v>1</v>
          </cell>
          <cell r="K89" t="str">
            <v>四川
凉山</v>
          </cell>
        </row>
        <row r="89">
          <cell r="Q89" t="str">
            <v>DJ20240086</v>
          </cell>
        </row>
        <row r="90">
          <cell r="E90" t="str">
            <v>大气科学类</v>
          </cell>
        </row>
        <row r="90">
          <cell r="G90" t="str">
            <v>男</v>
          </cell>
          <cell r="H90" t="str">
            <v>专业技术</v>
          </cell>
          <cell r="I90" t="str">
            <v>理学</v>
          </cell>
          <cell r="J90">
            <v>1</v>
          </cell>
          <cell r="K90" t="str">
            <v>四川
凉山</v>
          </cell>
        </row>
        <row r="90">
          <cell r="Q90" t="str">
            <v>DJ20240087</v>
          </cell>
        </row>
        <row r="91">
          <cell r="E91" t="str">
            <v>土木工程、力学</v>
          </cell>
        </row>
        <row r="91">
          <cell r="G91" t="str">
            <v>男</v>
          </cell>
          <cell r="H91" t="str">
            <v>专业技术</v>
          </cell>
          <cell r="I91" t="str">
            <v>工学</v>
          </cell>
          <cell r="J91">
            <v>1</v>
          </cell>
          <cell r="K91" t="str">
            <v>海南
文昌</v>
          </cell>
        </row>
        <row r="91">
          <cell r="Q91" t="str">
            <v>DJ20240088</v>
          </cell>
        </row>
        <row r="92">
          <cell r="E92" t="str">
            <v>电子信息类、仪器类</v>
          </cell>
        </row>
        <row r="92">
          <cell r="G92" t="str">
            <v>男</v>
          </cell>
          <cell r="H92" t="str">
            <v>专业技术</v>
          </cell>
          <cell r="I92" t="str">
            <v>工学</v>
          </cell>
          <cell r="J92">
            <v>2</v>
          </cell>
          <cell r="K92" t="str">
            <v>海南
文昌</v>
          </cell>
        </row>
        <row r="92">
          <cell r="Q92" t="str">
            <v>DJ20240089</v>
          </cell>
        </row>
        <row r="93">
          <cell r="E93" t="str">
            <v>航空航天类、自动化类、兵器类</v>
          </cell>
        </row>
        <row r="93">
          <cell r="G93" t="str">
            <v>男</v>
          </cell>
          <cell r="H93" t="str">
            <v>专业技术</v>
          </cell>
          <cell r="I93" t="str">
            <v>工学</v>
          </cell>
          <cell r="J93">
            <v>1</v>
          </cell>
          <cell r="K93" t="str">
            <v>海南
文昌</v>
          </cell>
        </row>
        <row r="93">
          <cell r="Q93" t="str">
            <v>DJ20240090</v>
          </cell>
        </row>
        <row r="94">
          <cell r="E94" t="str">
            <v>机械工程、机械</v>
          </cell>
        </row>
        <row r="94">
          <cell r="G94" t="str">
            <v>男</v>
          </cell>
          <cell r="H94" t="str">
            <v>专业技术</v>
          </cell>
          <cell r="I94" t="str">
            <v>工学</v>
          </cell>
          <cell r="J94">
            <v>1</v>
          </cell>
          <cell r="K94" t="str">
            <v>海南
文昌</v>
          </cell>
        </row>
        <row r="94">
          <cell r="Q94" t="str">
            <v>DJ20240091</v>
          </cell>
        </row>
        <row r="95">
          <cell r="E95" t="str">
            <v>计算机类、电子信息类</v>
          </cell>
        </row>
        <row r="95">
          <cell r="G95" t="str">
            <v>男</v>
          </cell>
          <cell r="H95" t="str">
            <v>专业技术</v>
          </cell>
          <cell r="I95" t="str">
            <v>工学</v>
          </cell>
          <cell r="J95">
            <v>1</v>
          </cell>
          <cell r="K95" t="str">
            <v>海南
文昌</v>
          </cell>
        </row>
        <row r="95">
          <cell r="Q95" t="str">
            <v>DJ20240092</v>
          </cell>
        </row>
        <row r="96">
          <cell r="E96" t="str">
            <v>控制科学与工程、电子科学与技术</v>
          </cell>
        </row>
        <row r="96">
          <cell r="G96" t="str">
            <v>不限</v>
          </cell>
          <cell r="H96" t="str">
            <v>专业技术</v>
          </cell>
          <cell r="I96" t="str">
            <v>工学</v>
          </cell>
          <cell r="J96">
            <v>1</v>
          </cell>
          <cell r="K96" t="str">
            <v>四川
宜宾</v>
          </cell>
        </row>
        <row r="96">
          <cell r="Q96" t="str">
            <v>DJ20240093</v>
          </cell>
        </row>
        <row r="97">
          <cell r="E97" t="str">
            <v>电子科学与技术、信息与通信工程、电子信息、计算科学与技术</v>
          </cell>
        </row>
        <row r="97">
          <cell r="G97" t="str">
            <v>不限</v>
          </cell>
          <cell r="H97" t="str">
            <v>专业技术</v>
          </cell>
          <cell r="I97" t="str">
            <v>工学</v>
          </cell>
          <cell r="J97">
            <v>1</v>
          </cell>
          <cell r="K97" t="str">
            <v>贵州
贵阳</v>
          </cell>
        </row>
        <row r="97">
          <cell r="Q97" t="str">
            <v>DJ20240094</v>
          </cell>
        </row>
        <row r="98">
          <cell r="E98" t="str">
            <v>电子信息类、计算机类</v>
          </cell>
        </row>
        <row r="98">
          <cell r="G98" t="str">
            <v>男</v>
          </cell>
          <cell r="H98" t="str">
            <v>专业技术</v>
          </cell>
          <cell r="I98" t="str">
            <v>工学</v>
          </cell>
          <cell r="J98">
            <v>1</v>
          </cell>
          <cell r="K98" t="str">
            <v>贵州
贵阳</v>
          </cell>
        </row>
        <row r="98">
          <cell r="Q98" t="str">
            <v>DJ20240095</v>
          </cell>
        </row>
        <row r="99">
          <cell r="E99" t="str">
            <v>电子信息类、计算机类</v>
          </cell>
        </row>
        <row r="99">
          <cell r="G99" t="str">
            <v>男</v>
          </cell>
          <cell r="H99" t="str">
            <v>专业技术</v>
          </cell>
          <cell r="I99" t="str">
            <v>工学</v>
          </cell>
          <cell r="J99">
            <v>1</v>
          </cell>
          <cell r="K99" t="str">
            <v>四川
凉山</v>
          </cell>
        </row>
        <row r="99">
          <cell r="Q99" t="str">
            <v>DJ20240096</v>
          </cell>
        </row>
        <row r="100">
          <cell r="E100" t="str">
            <v>测绘科学与技术</v>
          </cell>
        </row>
        <row r="100">
          <cell r="G100" t="str">
            <v>女</v>
          </cell>
          <cell r="H100" t="str">
            <v>专业技术</v>
          </cell>
          <cell r="I100" t="str">
            <v>工学</v>
          </cell>
          <cell r="J100">
            <v>1</v>
          </cell>
          <cell r="K100" t="str">
            <v>北京市</v>
          </cell>
        </row>
        <row r="100">
          <cell r="Q100" t="str">
            <v>DJ20240097</v>
          </cell>
        </row>
        <row r="101">
          <cell r="E101" t="str">
            <v>大气科学、控制科学与工程</v>
          </cell>
        </row>
        <row r="101">
          <cell r="G101" t="str">
            <v>男</v>
          </cell>
          <cell r="H101" t="str">
            <v>专业技术</v>
          </cell>
          <cell r="I101" t="str">
            <v>理学/工学</v>
          </cell>
          <cell r="J101">
            <v>1</v>
          </cell>
          <cell r="K101" t="str">
            <v>北京市</v>
          </cell>
        </row>
        <row r="101">
          <cell r="Q101" t="str">
            <v>DJ20240098</v>
          </cell>
        </row>
        <row r="102">
          <cell r="E102" t="str">
            <v>水声工程、大气科学</v>
          </cell>
        </row>
        <row r="102">
          <cell r="G102" t="str">
            <v>男</v>
          </cell>
          <cell r="H102" t="str">
            <v>专业技术</v>
          </cell>
          <cell r="I102" t="str">
            <v>工学</v>
          </cell>
          <cell r="J102">
            <v>1</v>
          </cell>
          <cell r="K102" t="str">
            <v>海南
海口</v>
          </cell>
        </row>
        <row r="102">
          <cell r="Q102" t="str">
            <v>DJ20240099</v>
          </cell>
        </row>
        <row r="103">
          <cell r="E103" t="str">
            <v>信息与通信工程、计算机科学与技术、测绘科学与技术</v>
          </cell>
        </row>
        <row r="103">
          <cell r="G103" t="str">
            <v>男</v>
          </cell>
          <cell r="H103" t="str">
            <v>专业技术</v>
          </cell>
          <cell r="I103" t="str">
            <v>工学</v>
          </cell>
          <cell r="J103">
            <v>1</v>
          </cell>
          <cell r="K103" t="str">
            <v>北京市</v>
          </cell>
        </row>
        <row r="103">
          <cell r="Q103" t="str">
            <v>DJ20240100</v>
          </cell>
        </row>
        <row r="104">
          <cell r="E104" t="str">
            <v>控制科学与工程、测绘科学与技术</v>
          </cell>
        </row>
        <row r="104">
          <cell r="G104" t="str">
            <v>男</v>
          </cell>
          <cell r="H104" t="str">
            <v>专业技术</v>
          </cell>
          <cell r="I104" t="str">
            <v>工学</v>
          </cell>
          <cell r="J104">
            <v>1</v>
          </cell>
          <cell r="K104" t="str">
            <v>北京市</v>
          </cell>
        </row>
        <row r="104">
          <cell r="Q104" t="str">
            <v>DJ20240101</v>
          </cell>
        </row>
        <row r="105">
          <cell r="E105" t="str">
            <v>信息与通信工程、通信工程</v>
          </cell>
        </row>
        <row r="105">
          <cell r="G105" t="str">
            <v>男</v>
          </cell>
          <cell r="H105" t="str">
            <v>专业技术</v>
          </cell>
          <cell r="I105" t="str">
            <v>工学</v>
          </cell>
          <cell r="J105">
            <v>1</v>
          </cell>
          <cell r="K105" t="str">
            <v>四川
成都</v>
          </cell>
        </row>
        <row r="105">
          <cell r="Q105" t="str">
            <v>DJ20240102</v>
          </cell>
        </row>
        <row r="106">
          <cell r="E106" t="str">
            <v>信息与通信工程</v>
          </cell>
        </row>
        <row r="106">
          <cell r="G106" t="str">
            <v>男</v>
          </cell>
          <cell r="H106" t="str">
            <v>专业技术</v>
          </cell>
          <cell r="I106" t="str">
            <v>工学</v>
          </cell>
          <cell r="J106">
            <v>1</v>
          </cell>
          <cell r="K106" t="str">
            <v>四川
成都</v>
          </cell>
        </row>
        <row r="106">
          <cell r="Q106" t="str">
            <v>DJ20240103</v>
          </cell>
        </row>
        <row r="107">
          <cell r="E107" t="str">
            <v>测绘科学与技术</v>
          </cell>
        </row>
        <row r="107">
          <cell r="G107" t="str">
            <v>男</v>
          </cell>
          <cell r="H107" t="str">
            <v>专业技术</v>
          </cell>
          <cell r="I107" t="str">
            <v>工学</v>
          </cell>
          <cell r="J107">
            <v>1</v>
          </cell>
          <cell r="K107" t="str">
            <v>陕西
西安</v>
          </cell>
        </row>
        <row r="107">
          <cell r="Q107" t="str">
            <v>DJ20240104</v>
          </cell>
        </row>
        <row r="108">
          <cell r="E108" t="str">
            <v>地图学与地理信息系统、地图制图学与地理信息工程</v>
          </cell>
        </row>
        <row r="108">
          <cell r="G108" t="str">
            <v>男</v>
          </cell>
          <cell r="H108" t="str">
            <v>专业技术</v>
          </cell>
          <cell r="I108" t="str">
            <v>理学/工学</v>
          </cell>
          <cell r="J108">
            <v>1</v>
          </cell>
          <cell r="K108" t="str">
            <v>陕西
西安</v>
          </cell>
        </row>
        <row r="108">
          <cell r="Q108" t="str">
            <v>DJ20240105</v>
          </cell>
        </row>
        <row r="109">
          <cell r="E109" t="str">
            <v>海洋科学</v>
          </cell>
        </row>
        <row r="109">
          <cell r="G109" t="str">
            <v>男</v>
          </cell>
          <cell r="H109" t="str">
            <v>专业技术</v>
          </cell>
          <cell r="I109" t="str">
            <v>理学</v>
          </cell>
          <cell r="J109">
            <v>1</v>
          </cell>
          <cell r="K109" t="str">
            <v>北京市</v>
          </cell>
        </row>
        <row r="109">
          <cell r="Q109" t="str">
            <v>DJ20240106</v>
          </cell>
        </row>
        <row r="110">
          <cell r="E110" t="str">
            <v>遥感科学与技术</v>
          </cell>
        </row>
        <row r="110">
          <cell r="G110" t="str">
            <v>女</v>
          </cell>
          <cell r="H110" t="str">
            <v>专业技术</v>
          </cell>
          <cell r="I110" t="str">
            <v>工学</v>
          </cell>
          <cell r="J110">
            <v>1</v>
          </cell>
          <cell r="K110" t="str">
            <v>北京市</v>
          </cell>
        </row>
        <row r="110">
          <cell r="Q110" t="str">
            <v>DJ20240107</v>
          </cell>
        </row>
        <row r="111">
          <cell r="E111" t="str">
            <v>软件工程、计算机科学与技术、航空宇航科学与技术</v>
          </cell>
        </row>
        <row r="111">
          <cell r="G111" t="str">
            <v>男</v>
          </cell>
          <cell r="H111" t="str">
            <v>专业技术</v>
          </cell>
          <cell r="I111" t="str">
            <v>工学</v>
          </cell>
          <cell r="J111">
            <v>1</v>
          </cell>
          <cell r="K111" t="str">
            <v>北京市</v>
          </cell>
        </row>
        <row r="111">
          <cell r="Q111" t="str">
            <v>DJ20240108</v>
          </cell>
        </row>
        <row r="112">
          <cell r="E112" t="str">
            <v>遥感科学与技术、测绘科学与技术、地球物理学</v>
          </cell>
        </row>
        <row r="112">
          <cell r="G112" t="str">
            <v>男</v>
          </cell>
          <cell r="H112" t="str">
            <v>专业技术</v>
          </cell>
          <cell r="I112" t="str">
            <v>理学/工学</v>
          </cell>
          <cell r="J112">
            <v>1</v>
          </cell>
          <cell r="K112" t="str">
            <v>北京市</v>
          </cell>
        </row>
        <row r="112">
          <cell r="Q112" t="str">
            <v>DJ20240109</v>
          </cell>
        </row>
        <row r="113">
          <cell r="E113" t="str">
            <v>地球物理学、测绘科学与技术</v>
          </cell>
        </row>
        <row r="113">
          <cell r="G113" t="str">
            <v>男</v>
          </cell>
          <cell r="H113" t="str">
            <v>专业技术</v>
          </cell>
          <cell r="I113" t="str">
            <v>工学</v>
          </cell>
          <cell r="J113">
            <v>1</v>
          </cell>
          <cell r="K113" t="str">
            <v>江苏
南京</v>
          </cell>
        </row>
        <row r="113">
          <cell r="Q113" t="str">
            <v>DJ20240110</v>
          </cell>
        </row>
        <row r="114">
          <cell r="E114" t="str">
            <v>环境信息</v>
          </cell>
        </row>
        <row r="114">
          <cell r="G114" t="str">
            <v>不限</v>
          </cell>
          <cell r="H114" t="str">
            <v>专业技术</v>
          </cell>
          <cell r="I114" t="str">
            <v>理学/工学</v>
          </cell>
          <cell r="J114">
            <v>1</v>
          </cell>
          <cell r="K114" t="str">
            <v>江苏
南京</v>
          </cell>
        </row>
        <row r="114">
          <cell r="Q114" t="str">
            <v>DJ20240111</v>
          </cell>
        </row>
        <row r="115">
          <cell r="E115" t="str">
            <v>计算机科学与技术、测绘科学与技术</v>
          </cell>
        </row>
        <row r="115">
          <cell r="G115" t="str">
            <v>男</v>
          </cell>
          <cell r="H115" t="str">
            <v>专业技术</v>
          </cell>
          <cell r="I115" t="str">
            <v>工学</v>
          </cell>
          <cell r="J115">
            <v>1</v>
          </cell>
          <cell r="K115" t="str">
            <v>江苏
南京</v>
          </cell>
        </row>
        <row r="115">
          <cell r="Q115" t="str">
            <v>DJ20240112</v>
          </cell>
        </row>
        <row r="116">
          <cell r="E116" t="str">
            <v>电子信息科学与技术</v>
          </cell>
        </row>
        <row r="116">
          <cell r="G116" t="str">
            <v>男</v>
          </cell>
          <cell r="H116" t="str">
            <v>专业技术</v>
          </cell>
          <cell r="I116" t="str">
            <v>工学</v>
          </cell>
          <cell r="J116">
            <v>2</v>
          </cell>
          <cell r="K116" t="str">
            <v>江苏
南京</v>
          </cell>
        </row>
        <row r="116">
          <cell r="Q116" t="str">
            <v>DJ20240113</v>
          </cell>
        </row>
        <row r="117">
          <cell r="E117" t="str">
            <v>地球物理学、测绘科学与技术</v>
          </cell>
        </row>
        <row r="117">
          <cell r="G117" t="str">
            <v>男</v>
          </cell>
          <cell r="H117" t="str">
            <v>专业技术</v>
          </cell>
          <cell r="I117" t="str">
            <v>工学</v>
          </cell>
          <cell r="J117">
            <v>1</v>
          </cell>
          <cell r="K117" t="str">
            <v>广东
广州</v>
          </cell>
        </row>
        <row r="117">
          <cell r="Q117" t="str">
            <v>DJ20240114</v>
          </cell>
        </row>
        <row r="118">
          <cell r="E118" t="str">
            <v>计算机科学与技术</v>
          </cell>
        </row>
        <row r="118">
          <cell r="G118" t="str">
            <v>不限</v>
          </cell>
          <cell r="H118" t="str">
            <v>专业技术</v>
          </cell>
          <cell r="I118" t="str">
            <v>工学</v>
          </cell>
          <cell r="J118">
            <v>1</v>
          </cell>
          <cell r="K118" t="str">
            <v>广东
广州</v>
          </cell>
        </row>
        <row r="118">
          <cell r="Q118" t="str">
            <v>DJ20240115</v>
          </cell>
        </row>
        <row r="119">
          <cell r="E119" t="str">
            <v>计算机科学与技术、地质学、测绘科学与技术</v>
          </cell>
        </row>
        <row r="119">
          <cell r="G119" t="str">
            <v>不限</v>
          </cell>
          <cell r="H119" t="str">
            <v>专业技术</v>
          </cell>
          <cell r="I119" t="str">
            <v>理学/工学</v>
          </cell>
          <cell r="J119">
            <v>1</v>
          </cell>
          <cell r="K119" t="str">
            <v>新疆乌鲁木齐</v>
          </cell>
        </row>
        <row r="119">
          <cell r="Q119" t="str">
            <v>DJ20240116</v>
          </cell>
        </row>
        <row r="120">
          <cell r="E120" t="str">
            <v>印刷工程、地质类</v>
          </cell>
        </row>
        <row r="120">
          <cell r="G120" t="str">
            <v>不限</v>
          </cell>
          <cell r="H120" t="str">
            <v>专业技术</v>
          </cell>
          <cell r="I120" t="str">
            <v>工学</v>
          </cell>
          <cell r="J120">
            <v>1</v>
          </cell>
          <cell r="K120" t="str">
            <v>西藏
拉萨</v>
          </cell>
        </row>
        <row r="120">
          <cell r="Q120" t="str">
            <v>DJ20240117</v>
          </cell>
        </row>
        <row r="121">
          <cell r="E121" t="str">
            <v>信息与通信工程、测绘科学与技术、计算机科学与技术</v>
          </cell>
        </row>
        <row r="121">
          <cell r="G121" t="str">
            <v>不限</v>
          </cell>
          <cell r="H121" t="str">
            <v>专业技术</v>
          </cell>
          <cell r="I121" t="str">
            <v>工学</v>
          </cell>
          <cell r="J121">
            <v>1</v>
          </cell>
          <cell r="K121" t="str">
            <v>四川
成都</v>
          </cell>
        </row>
        <row r="121">
          <cell r="Q121" t="str">
            <v>DJ20240118</v>
          </cell>
        </row>
        <row r="122">
          <cell r="E122" t="str">
            <v>地球物理学、地质资源与地质工程、地质学</v>
          </cell>
        </row>
        <row r="122">
          <cell r="G122" t="str">
            <v>不限</v>
          </cell>
          <cell r="H122" t="str">
            <v>专业技术</v>
          </cell>
          <cell r="I122" t="str">
            <v>工学</v>
          </cell>
          <cell r="J122">
            <v>1</v>
          </cell>
          <cell r="K122" t="str">
            <v>辽宁
大连</v>
          </cell>
        </row>
        <row r="122">
          <cell r="Q122" t="str">
            <v>DJ20240119</v>
          </cell>
        </row>
        <row r="123">
          <cell r="E123" t="str">
            <v>海洋科学</v>
          </cell>
        </row>
        <row r="123">
          <cell r="G123" t="str">
            <v>不限</v>
          </cell>
          <cell r="H123" t="str">
            <v>专业技术</v>
          </cell>
          <cell r="I123" t="str">
            <v>工学</v>
          </cell>
          <cell r="J123">
            <v>1</v>
          </cell>
          <cell r="K123" t="str">
            <v>辽宁
沈阳</v>
          </cell>
        </row>
        <row r="123">
          <cell r="Q123" t="str">
            <v>DJ20240120</v>
          </cell>
        </row>
        <row r="124">
          <cell r="E124" t="str">
            <v>地质学</v>
          </cell>
        </row>
        <row r="124">
          <cell r="G124" t="str">
            <v>男</v>
          </cell>
          <cell r="H124" t="str">
            <v>专业技术</v>
          </cell>
          <cell r="I124" t="str">
            <v>工学</v>
          </cell>
          <cell r="J124">
            <v>1</v>
          </cell>
          <cell r="K124" t="str">
            <v>北京市</v>
          </cell>
        </row>
        <row r="124">
          <cell r="Q124" t="str">
            <v>DJ20240121</v>
          </cell>
        </row>
        <row r="125">
          <cell r="E125" t="str">
            <v>信息与通信工程、计算机科学与技术</v>
          </cell>
        </row>
        <row r="125">
          <cell r="G125" t="str">
            <v>男</v>
          </cell>
          <cell r="H125" t="str">
            <v>专业技术</v>
          </cell>
          <cell r="I125" t="str">
            <v>工学</v>
          </cell>
          <cell r="J125">
            <v>1</v>
          </cell>
          <cell r="K125" t="str">
            <v>北京市</v>
          </cell>
        </row>
        <row r="125">
          <cell r="Q125" t="str">
            <v>DJ20240122</v>
          </cell>
        </row>
        <row r="126">
          <cell r="E126" t="str">
            <v>财务管理</v>
          </cell>
        </row>
        <row r="126">
          <cell r="G126" t="str">
            <v>不限</v>
          </cell>
          <cell r="H126" t="str">
            <v>专业技术</v>
          </cell>
          <cell r="I126" t="str">
            <v>管理学</v>
          </cell>
          <cell r="J126">
            <v>1</v>
          </cell>
          <cell r="K126" t="str">
            <v>四川
成都</v>
          </cell>
        </row>
        <row r="126">
          <cell r="Q126" t="str">
            <v>DJ20240123</v>
          </cell>
        </row>
        <row r="127">
          <cell r="E127" t="str">
            <v>物理学</v>
          </cell>
        </row>
        <row r="127">
          <cell r="G127" t="str">
            <v>男</v>
          </cell>
          <cell r="H127" t="str">
            <v>专业技术</v>
          </cell>
          <cell r="I127" t="str">
            <v>理学</v>
          </cell>
          <cell r="J127">
            <v>1</v>
          </cell>
          <cell r="K127" t="str">
            <v>河南
开封</v>
          </cell>
        </row>
        <row r="127">
          <cell r="Q127" t="str">
            <v>DJ20240124</v>
          </cell>
        </row>
        <row r="128">
          <cell r="E128" t="str">
            <v>应用数学</v>
          </cell>
        </row>
        <row r="128">
          <cell r="G128" t="str">
            <v>男</v>
          </cell>
          <cell r="H128" t="str">
            <v>专业技术</v>
          </cell>
          <cell r="I128" t="str">
            <v>理学</v>
          </cell>
          <cell r="J128">
            <v>1</v>
          </cell>
          <cell r="K128" t="str">
            <v>河南
开封</v>
          </cell>
        </row>
        <row r="128">
          <cell r="Q128" t="str">
            <v>DJ20240125</v>
          </cell>
        </row>
        <row r="129">
          <cell r="E129" t="str">
            <v>计算机科学与技术</v>
          </cell>
        </row>
        <row r="129">
          <cell r="G129" t="str">
            <v>男</v>
          </cell>
          <cell r="H129" t="str">
            <v>专业技术</v>
          </cell>
          <cell r="I129" t="str">
            <v>工学</v>
          </cell>
          <cell r="J129">
            <v>1</v>
          </cell>
          <cell r="K129" t="str">
            <v>河南
开封</v>
          </cell>
        </row>
        <row r="129">
          <cell r="Q129" t="str">
            <v>DJ20240126</v>
          </cell>
        </row>
        <row r="130">
          <cell r="E130" t="str">
            <v>计算机科学与技术</v>
          </cell>
        </row>
        <row r="130">
          <cell r="G130" t="str">
            <v>男</v>
          </cell>
          <cell r="H130" t="str">
            <v>专业技术</v>
          </cell>
          <cell r="I130" t="str">
            <v>工学</v>
          </cell>
          <cell r="J130">
            <v>1</v>
          </cell>
          <cell r="K130" t="str">
            <v>河南
开封</v>
          </cell>
        </row>
        <row r="130">
          <cell r="Q130" t="str">
            <v>DJ20240127</v>
          </cell>
        </row>
        <row r="131">
          <cell r="E131" t="str">
            <v>光学工程</v>
          </cell>
        </row>
        <row r="131">
          <cell r="G131" t="str">
            <v>男</v>
          </cell>
          <cell r="H131" t="str">
            <v>专业技术</v>
          </cell>
          <cell r="I131" t="str">
            <v>工学</v>
          </cell>
          <cell r="J131">
            <v>1</v>
          </cell>
          <cell r="K131" t="str">
            <v>天津市</v>
          </cell>
        </row>
        <row r="131">
          <cell r="Q131" t="str">
            <v>DJ20240128</v>
          </cell>
        </row>
        <row r="132">
          <cell r="E132" t="str">
            <v>通信工程</v>
          </cell>
        </row>
        <row r="132">
          <cell r="G132" t="str">
            <v>男</v>
          </cell>
          <cell r="H132" t="str">
            <v>专业技术</v>
          </cell>
          <cell r="I132" t="str">
            <v>工学</v>
          </cell>
          <cell r="J132">
            <v>1</v>
          </cell>
          <cell r="K132" t="str">
            <v>天津市</v>
          </cell>
        </row>
        <row r="132">
          <cell r="Q132" t="str">
            <v>DJ20240129</v>
          </cell>
        </row>
        <row r="133">
          <cell r="E133" t="str">
            <v>光学工程</v>
          </cell>
        </row>
        <row r="133">
          <cell r="G133" t="str">
            <v>男</v>
          </cell>
          <cell r="H133" t="str">
            <v>专业技术</v>
          </cell>
          <cell r="I133" t="str">
            <v>工学</v>
          </cell>
          <cell r="J133">
            <v>1</v>
          </cell>
          <cell r="K133" t="str">
            <v>陕西
西安</v>
          </cell>
        </row>
        <row r="133">
          <cell r="Q133" t="str">
            <v>DJ20240130</v>
          </cell>
        </row>
        <row r="134">
          <cell r="E134" t="str">
            <v>光学工程</v>
          </cell>
        </row>
        <row r="134">
          <cell r="G134" t="str">
            <v>男</v>
          </cell>
          <cell r="H134" t="str">
            <v>专业技术</v>
          </cell>
          <cell r="I134" t="str">
            <v>工学</v>
          </cell>
          <cell r="J134">
            <v>1</v>
          </cell>
          <cell r="K134" t="str">
            <v>陕西
西安</v>
          </cell>
        </row>
        <row r="134">
          <cell r="Q134" t="str">
            <v>DJ20240131</v>
          </cell>
        </row>
        <row r="135">
          <cell r="E135" t="str">
            <v>通信工程</v>
          </cell>
        </row>
        <row r="135">
          <cell r="G135" t="str">
            <v>男</v>
          </cell>
          <cell r="H135" t="str">
            <v>专业技术</v>
          </cell>
          <cell r="I135" t="str">
            <v>工学</v>
          </cell>
          <cell r="J135">
            <v>1</v>
          </cell>
          <cell r="K135" t="str">
            <v>河南
开封</v>
          </cell>
        </row>
        <row r="135">
          <cell r="Q135" t="str">
            <v>DJ20240132</v>
          </cell>
        </row>
        <row r="136">
          <cell r="E136" t="str">
            <v>物理学</v>
          </cell>
        </row>
        <row r="136">
          <cell r="G136" t="str">
            <v>不限</v>
          </cell>
          <cell r="H136" t="str">
            <v>专业技术</v>
          </cell>
          <cell r="I136" t="str">
            <v>工学</v>
          </cell>
          <cell r="J136">
            <v>1</v>
          </cell>
          <cell r="K136" t="str">
            <v>北京市</v>
          </cell>
        </row>
        <row r="136">
          <cell r="Q136" t="str">
            <v>DJ20240133</v>
          </cell>
        </row>
        <row r="137">
          <cell r="E137" t="str">
            <v>数学</v>
          </cell>
        </row>
        <row r="137">
          <cell r="G137" t="str">
            <v>不限</v>
          </cell>
          <cell r="H137" t="str">
            <v>专业技术</v>
          </cell>
          <cell r="I137" t="str">
            <v>工学</v>
          </cell>
          <cell r="J137">
            <v>1</v>
          </cell>
          <cell r="K137" t="str">
            <v>北京市</v>
          </cell>
        </row>
        <row r="137">
          <cell r="Q137" t="str">
            <v>DJ20240134</v>
          </cell>
        </row>
        <row r="138">
          <cell r="E138" t="str">
            <v>计算机科学与技术</v>
          </cell>
        </row>
        <row r="138">
          <cell r="G138" t="str">
            <v>不限</v>
          </cell>
          <cell r="H138" t="str">
            <v>专业技术</v>
          </cell>
          <cell r="I138" t="str">
            <v>工学</v>
          </cell>
          <cell r="J138">
            <v>1</v>
          </cell>
          <cell r="K138" t="str">
            <v>北京市</v>
          </cell>
        </row>
        <row r="138">
          <cell r="Q138" t="str">
            <v>DJ20240135</v>
          </cell>
        </row>
        <row r="139">
          <cell r="E139" t="str">
            <v>机械工程</v>
          </cell>
        </row>
        <row r="139">
          <cell r="G139" t="str">
            <v>男</v>
          </cell>
          <cell r="H139" t="str">
            <v>专业技术</v>
          </cell>
          <cell r="I139" t="str">
            <v>工学</v>
          </cell>
          <cell r="J139">
            <v>1</v>
          </cell>
          <cell r="K139" t="str">
            <v>北京市</v>
          </cell>
        </row>
        <row r="139">
          <cell r="Q139" t="str">
            <v>DJ20240136</v>
          </cell>
        </row>
        <row r="140">
          <cell r="E140" t="str">
            <v>控制科学与工程</v>
          </cell>
        </row>
        <row r="140">
          <cell r="G140" t="str">
            <v>男</v>
          </cell>
          <cell r="H140" t="str">
            <v>专业技术</v>
          </cell>
          <cell r="I140" t="str">
            <v>工学</v>
          </cell>
          <cell r="J140">
            <v>1</v>
          </cell>
          <cell r="K140" t="str">
            <v>北京市</v>
          </cell>
        </row>
        <row r="140">
          <cell r="Q140" t="str">
            <v>DJ20240137</v>
          </cell>
        </row>
        <row r="141">
          <cell r="E141" t="str">
            <v>电子科学与技术</v>
          </cell>
        </row>
        <row r="141">
          <cell r="G141" t="str">
            <v>不限</v>
          </cell>
          <cell r="H141" t="str">
            <v>专业技术</v>
          </cell>
          <cell r="I141" t="str">
            <v>工学</v>
          </cell>
          <cell r="J141">
            <v>1</v>
          </cell>
          <cell r="K141" t="str">
            <v>陕西
西安</v>
          </cell>
        </row>
        <row r="141">
          <cell r="Q141" t="str">
            <v>DJ20240138</v>
          </cell>
        </row>
        <row r="142">
          <cell r="E142" t="str">
            <v>计算机科学与技术、电子科学与技术、信息与通信工程、电子信息</v>
          </cell>
        </row>
        <row r="142">
          <cell r="G142" t="str">
            <v>男</v>
          </cell>
          <cell r="H142" t="str">
            <v>专业技术</v>
          </cell>
          <cell r="I142" t="str">
            <v>工学</v>
          </cell>
          <cell r="J142">
            <v>1</v>
          </cell>
          <cell r="K142" t="str">
            <v>陕西
西安</v>
          </cell>
        </row>
        <row r="142">
          <cell r="Q142" t="str">
            <v>DJ20240139</v>
          </cell>
        </row>
        <row r="143">
          <cell r="E143" t="str">
            <v>数学</v>
          </cell>
        </row>
        <row r="143">
          <cell r="G143" t="str">
            <v>男</v>
          </cell>
          <cell r="H143" t="str">
            <v>专业技术</v>
          </cell>
          <cell r="I143" t="str">
            <v>理学</v>
          </cell>
          <cell r="J143">
            <v>1</v>
          </cell>
          <cell r="K143" t="str">
            <v>陕西
西安</v>
          </cell>
        </row>
        <row r="143">
          <cell r="Q143" t="str">
            <v>DJ20240140</v>
          </cell>
        </row>
        <row r="144">
          <cell r="E144" t="str">
            <v>光学工程、物理学、空间物理学</v>
          </cell>
        </row>
        <row r="144">
          <cell r="G144" t="str">
            <v>不限</v>
          </cell>
          <cell r="H144" t="str">
            <v>专业技术</v>
          </cell>
          <cell r="I144" t="str">
            <v>工学</v>
          </cell>
          <cell r="J144">
            <v>2</v>
          </cell>
          <cell r="K144" t="str">
            <v>陕西
西安</v>
          </cell>
        </row>
        <row r="144">
          <cell r="Q144" t="str">
            <v>DJ20240141</v>
          </cell>
        </row>
        <row r="145">
          <cell r="E145" t="str">
            <v>计算机科学与技术、软件工程</v>
          </cell>
        </row>
        <row r="145">
          <cell r="G145" t="str">
            <v>男</v>
          </cell>
          <cell r="H145" t="str">
            <v>专业技术</v>
          </cell>
          <cell r="I145" t="str">
            <v>工学</v>
          </cell>
          <cell r="J145">
            <v>1</v>
          </cell>
          <cell r="K145" t="str">
            <v>陕西
西安</v>
          </cell>
        </row>
        <row r="145">
          <cell r="Q145" t="str">
            <v>DJ20240142</v>
          </cell>
        </row>
        <row r="146">
          <cell r="E146" t="str">
            <v>软件工程、电子科学与技术、信息与通信工程、电子信息</v>
          </cell>
        </row>
        <row r="146">
          <cell r="G146" t="str">
            <v>男</v>
          </cell>
          <cell r="H146" t="str">
            <v>专业技术</v>
          </cell>
          <cell r="I146" t="str">
            <v>工学</v>
          </cell>
          <cell r="J146">
            <v>1</v>
          </cell>
          <cell r="K146" t="str">
            <v>陕西
西安</v>
          </cell>
        </row>
        <row r="146">
          <cell r="Q146" t="str">
            <v>DJ20240143</v>
          </cell>
        </row>
        <row r="147">
          <cell r="E147" t="str">
            <v>电子科学与技术、计算机科学与技术、信息与通信工程</v>
          </cell>
        </row>
        <row r="147">
          <cell r="G147" t="str">
            <v>男</v>
          </cell>
          <cell r="H147" t="str">
            <v>专业技术</v>
          </cell>
          <cell r="I147" t="str">
            <v>工学</v>
          </cell>
          <cell r="J147">
            <v>2</v>
          </cell>
          <cell r="K147" t="str">
            <v>山东
济南</v>
          </cell>
        </row>
        <row r="147">
          <cell r="Q147" t="str">
            <v>DJ20240144</v>
          </cell>
        </row>
        <row r="148">
          <cell r="E148" t="str">
            <v>会计</v>
          </cell>
        </row>
        <row r="148">
          <cell r="G148" t="str">
            <v>女</v>
          </cell>
          <cell r="H148" t="str">
            <v>专业技术</v>
          </cell>
          <cell r="I148" t="str">
            <v>管理学</v>
          </cell>
          <cell r="J148">
            <v>1</v>
          </cell>
          <cell r="K148" t="str">
            <v>浙江
杭州</v>
          </cell>
        </row>
        <row r="148">
          <cell r="Q148" t="str">
            <v>DJ20240145</v>
          </cell>
        </row>
        <row r="149">
          <cell r="E149" t="str">
            <v>光学工程、计算机科学与技术、飞行器设计与工程</v>
          </cell>
        </row>
        <row r="149">
          <cell r="G149" t="str">
            <v>男</v>
          </cell>
          <cell r="H149" t="str">
            <v>专业技术</v>
          </cell>
          <cell r="I149" t="str">
            <v>工学</v>
          </cell>
          <cell r="J149">
            <v>1</v>
          </cell>
          <cell r="K149" t="str">
            <v>四川
稻城</v>
          </cell>
        </row>
        <row r="149">
          <cell r="Q149" t="str">
            <v>DJ20240146</v>
          </cell>
        </row>
        <row r="150">
          <cell r="E150" t="str">
            <v>电子科学与技术、信息与通信工程、电子信息</v>
          </cell>
        </row>
        <row r="150">
          <cell r="G150" t="str">
            <v>男</v>
          </cell>
          <cell r="H150" t="str">
            <v>专业技术</v>
          </cell>
          <cell r="I150" t="str">
            <v>工学</v>
          </cell>
          <cell r="J150">
            <v>2</v>
          </cell>
          <cell r="K150" t="str">
            <v>新疆乌鲁木齐</v>
          </cell>
        </row>
        <row r="150">
          <cell r="Q150" t="str">
            <v>DJ20240147</v>
          </cell>
        </row>
        <row r="151">
          <cell r="E151" t="str">
            <v>计算机科学与技术、软件工程</v>
          </cell>
        </row>
        <row r="151">
          <cell r="G151" t="str">
            <v>男</v>
          </cell>
          <cell r="H151" t="str">
            <v>专业技术</v>
          </cell>
          <cell r="I151" t="str">
            <v>工学</v>
          </cell>
          <cell r="J151">
            <v>1</v>
          </cell>
          <cell r="K151" t="str">
            <v>新疆阿克陶</v>
          </cell>
        </row>
        <row r="151">
          <cell r="Q151" t="str">
            <v>DJ20240148</v>
          </cell>
        </row>
        <row r="152">
          <cell r="E152" t="str">
            <v>计算机科学与技术、信息与通信工程、航空宇航科学与技术</v>
          </cell>
        </row>
        <row r="152">
          <cell r="G152" t="str">
            <v>男</v>
          </cell>
          <cell r="H152" t="str">
            <v>专业技术</v>
          </cell>
          <cell r="I152" t="str">
            <v>工学</v>
          </cell>
          <cell r="J152">
            <v>1</v>
          </cell>
          <cell r="K152" t="str">
            <v>陕西
西安</v>
          </cell>
        </row>
        <row r="152">
          <cell r="Q152" t="str">
            <v>DJ20240149</v>
          </cell>
        </row>
        <row r="153">
          <cell r="E153" t="str">
            <v>软件工程</v>
          </cell>
        </row>
        <row r="153">
          <cell r="G153" t="str">
            <v>男</v>
          </cell>
          <cell r="H153" t="str">
            <v>专业技术</v>
          </cell>
          <cell r="I153" t="str">
            <v>工学</v>
          </cell>
          <cell r="J153">
            <v>1</v>
          </cell>
          <cell r="K153" t="str">
            <v>北京市</v>
          </cell>
        </row>
        <row r="153">
          <cell r="Q153" t="str">
            <v>DJ20240150</v>
          </cell>
        </row>
        <row r="154">
          <cell r="E154" t="str">
            <v>电子科学与技术、信息与通信工程、电子信息</v>
          </cell>
        </row>
        <row r="154">
          <cell r="G154" t="str">
            <v>男</v>
          </cell>
          <cell r="H154" t="str">
            <v>专业技术</v>
          </cell>
          <cell r="I154" t="str">
            <v>工学</v>
          </cell>
          <cell r="J154">
            <v>1</v>
          </cell>
          <cell r="K154" t="str">
            <v>北京市</v>
          </cell>
        </row>
        <row r="154">
          <cell r="Q154" t="str">
            <v>DJ20240151</v>
          </cell>
        </row>
        <row r="155">
          <cell r="E155" t="str">
            <v>电子科学与技术、电子信息、计算机科学与技术</v>
          </cell>
        </row>
        <row r="155">
          <cell r="G155" t="str">
            <v>不限</v>
          </cell>
          <cell r="H155" t="str">
            <v>专业技术</v>
          </cell>
          <cell r="I155" t="str">
            <v>工学</v>
          </cell>
          <cell r="J155">
            <v>1</v>
          </cell>
          <cell r="K155" t="str">
            <v>北京市</v>
          </cell>
        </row>
        <row r="155">
          <cell r="Q155" t="str">
            <v>DJ20240152</v>
          </cell>
        </row>
        <row r="156">
          <cell r="E156" t="str">
            <v>空间物理学</v>
          </cell>
        </row>
        <row r="156">
          <cell r="G156" t="str">
            <v>男</v>
          </cell>
          <cell r="H156" t="str">
            <v>专业技术</v>
          </cell>
          <cell r="I156" t="str">
            <v>理学</v>
          </cell>
          <cell r="J156">
            <v>1</v>
          </cell>
          <cell r="K156" t="str">
            <v>北京市</v>
          </cell>
        </row>
        <row r="156">
          <cell r="Q156" t="str">
            <v>DJ20240153</v>
          </cell>
        </row>
        <row r="157">
          <cell r="E157" t="str">
            <v>仪器科学与技术</v>
          </cell>
        </row>
        <row r="157">
          <cell r="G157" t="str">
            <v>男</v>
          </cell>
          <cell r="H157" t="str">
            <v>专业技术</v>
          </cell>
          <cell r="I157" t="str">
            <v>工学</v>
          </cell>
          <cell r="J157">
            <v>1</v>
          </cell>
          <cell r="K157" t="str">
            <v>北京市</v>
          </cell>
        </row>
        <row r="157">
          <cell r="Q157" t="str">
            <v>DJ20240154</v>
          </cell>
        </row>
        <row r="158">
          <cell r="E158" t="str">
            <v>信息与通信工程</v>
          </cell>
        </row>
        <row r="158">
          <cell r="G158" t="str">
            <v>男</v>
          </cell>
          <cell r="H158" t="str">
            <v>专业技术</v>
          </cell>
          <cell r="I158" t="str">
            <v>工学</v>
          </cell>
          <cell r="J158">
            <v>1</v>
          </cell>
          <cell r="K158" t="str">
            <v>北京市</v>
          </cell>
        </row>
        <row r="158">
          <cell r="Q158" t="str">
            <v>DJ20240155</v>
          </cell>
        </row>
        <row r="159">
          <cell r="E159" t="str">
            <v>通信工程</v>
          </cell>
        </row>
        <row r="159">
          <cell r="G159" t="str">
            <v>男</v>
          </cell>
          <cell r="H159" t="str">
            <v>专业技术</v>
          </cell>
          <cell r="I159" t="str">
            <v>工学</v>
          </cell>
          <cell r="J159">
            <v>1</v>
          </cell>
          <cell r="K159" t="str">
            <v>重庆市</v>
          </cell>
        </row>
        <row r="159">
          <cell r="Q159" t="str">
            <v>DJ20240156</v>
          </cell>
        </row>
        <row r="160">
          <cell r="E160" t="str">
            <v>力学</v>
          </cell>
        </row>
        <row r="160">
          <cell r="G160" t="str">
            <v>不限</v>
          </cell>
          <cell r="H160" t="str">
            <v>专业技术</v>
          </cell>
          <cell r="I160" t="str">
            <v>工学</v>
          </cell>
          <cell r="J160">
            <v>1</v>
          </cell>
          <cell r="K160" t="str">
            <v>北京市</v>
          </cell>
        </row>
        <row r="160">
          <cell r="Q160" t="str">
            <v>DJ20240157</v>
          </cell>
        </row>
        <row r="161">
          <cell r="E161" t="str">
            <v>信息与通信工程</v>
          </cell>
        </row>
        <row r="161">
          <cell r="G161" t="str">
            <v>男</v>
          </cell>
          <cell r="H161" t="str">
            <v>专业技术</v>
          </cell>
          <cell r="I161" t="str">
            <v>工学</v>
          </cell>
          <cell r="J161">
            <v>1</v>
          </cell>
          <cell r="K161" t="str">
            <v>北京市</v>
          </cell>
        </row>
        <row r="161">
          <cell r="Q161" t="str">
            <v>DJ20240158</v>
          </cell>
        </row>
        <row r="162">
          <cell r="E162" t="str">
            <v>控制科学与工程</v>
          </cell>
        </row>
        <row r="162">
          <cell r="G162" t="str">
            <v>男</v>
          </cell>
          <cell r="H162" t="str">
            <v>专业技术</v>
          </cell>
          <cell r="I162" t="str">
            <v>工学</v>
          </cell>
          <cell r="J162">
            <v>1</v>
          </cell>
          <cell r="K162" t="str">
            <v>北京市</v>
          </cell>
        </row>
        <row r="162">
          <cell r="Q162" t="str">
            <v>DJ20240159</v>
          </cell>
        </row>
        <row r="163">
          <cell r="E163" t="str">
            <v>信息与通信工程</v>
          </cell>
        </row>
        <row r="163">
          <cell r="G163" t="str">
            <v>男</v>
          </cell>
          <cell r="H163" t="str">
            <v>专业技术</v>
          </cell>
          <cell r="I163" t="str">
            <v>工学</v>
          </cell>
          <cell r="J163">
            <v>1</v>
          </cell>
          <cell r="K163" t="str">
            <v>北京市</v>
          </cell>
        </row>
        <row r="163">
          <cell r="Q163" t="str">
            <v>DJ20240160</v>
          </cell>
        </row>
        <row r="164">
          <cell r="E164" t="str">
            <v>控制理论与控制工程、导航制导与控制、飞行器设计</v>
          </cell>
        </row>
        <row r="164">
          <cell r="G164" t="str">
            <v>男</v>
          </cell>
          <cell r="H164" t="str">
            <v>专业技术</v>
          </cell>
          <cell r="I164" t="str">
            <v>工学</v>
          </cell>
          <cell r="J164">
            <v>1</v>
          </cell>
          <cell r="K164" t="str">
            <v>北京市</v>
          </cell>
        </row>
        <row r="164">
          <cell r="Q164" t="str">
            <v>DJ20240161</v>
          </cell>
        </row>
        <row r="165">
          <cell r="E165" t="str">
            <v>信息与通信工程</v>
          </cell>
        </row>
        <row r="165">
          <cell r="G165" t="str">
            <v>不限</v>
          </cell>
          <cell r="H165" t="str">
            <v>专业技术</v>
          </cell>
          <cell r="I165" t="str">
            <v>工学</v>
          </cell>
          <cell r="J165">
            <v>1</v>
          </cell>
          <cell r="K165" t="str">
            <v>北京市</v>
          </cell>
        </row>
        <row r="165">
          <cell r="Q165" t="str">
            <v>DJ20240162</v>
          </cell>
        </row>
        <row r="166">
          <cell r="E166" t="str">
            <v>天体测量与天体力学、航空宇航科学与技术</v>
          </cell>
        </row>
        <row r="166">
          <cell r="G166" t="str">
            <v>男</v>
          </cell>
          <cell r="H166" t="str">
            <v>专业技术</v>
          </cell>
          <cell r="I166" t="str">
            <v>工学</v>
          </cell>
          <cell r="J166">
            <v>2</v>
          </cell>
          <cell r="K166" t="str">
            <v>北京市</v>
          </cell>
        </row>
        <row r="166">
          <cell r="Q166" t="str">
            <v>DJ20240163</v>
          </cell>
        </row>
        <row r="167">
          <cell r="E167" t="str">
            <v>控制科学与工程、计算机科学与技术</v>
          </cell>
        </row>
        <row r="167">
          <cell r="G167" t="str">
            <v>男</v>
          </cell>
          <cell r="H167" t="str">
            <v>专业技术</v>
          </cell>
          <cell r="I167" t="str">
            <v>工学</v>
          </cell>
          <cell r="J167">
            <v>1</v>
          </cell>
          <cell r="K167" t="str">
            <v>北京市</v>
          </cell>
        </row>
        <row r="167">
          <cell r="Q167" t="str">
            <v>DJ20240164</v>
          </cell>
        </row>
        <row r="168">
          <cell r="E168" t="str">
            <v>软件工程、电子信息</v>
          </cell>
        </row>
        <row r="168">
          <cell r="G168" t="str">
            <v>不限</v>
          </cell>
          <cell r="H168" t="str">
            <v>专业技术</v>
          </cell>
          <cell r="I168" t="str">
            <v>工学</v>
          </cell>
          <cell r="J168">
            <v>1</v>
          </cell>
          <cell r="K168" t="str">
            <v>北京市</v>
          </cell>
        </row>
        <row r="168">
          <cell r="Q168" t="str">
            <v>DJ20240165</v>
          </cell>
        </row>
        <row r="169">
          <cell r="E169" t="str">
            <v>计算机科学与技术、电子科学与技术、信息与通信工程、电子信息</v>
          </cell>
        </row>
        <row r="169">
          <cell r="G169" t="str">
            <v>男</v>
          </cell>
          <cell r="H169" t="str">
            <v>专业技术</v>
          </cell>
          <cell r="I169" t="str">
            <v>工学</v>
          </cell>
          <cell r="J169">
            <v>1</v>
          </cell>
          <cell r="K169" t="str">
            <v>北京市</v>
          </cell>
        </row>
        <row r="169">
          <cell r="Q169" t="str">
            <v>DJ20240166</v>
          </cell>
        </row>
        <row r="170">
          <cell r="E170" t="str">
            <v>大地测量学与测量工程、天体测量与天体力学</v>
          </cell>
        </row>
        <row r="170">
          <cell r="G170" t="str">
            <v>不限</v>
          </cell>
          <cell r="H170" t="str">
            <v>专业技术</v>
          </cell>
          <cell r="I170" t="str">
            <v>工学</v>
          </cell>
          <cell r="J170">
            <v>1</v>
          </cell>
          <cell r="K170" t="str">
            <v>北京市</v>
          </cell>
        </row>
        <row r="170">
          <cell r="Q170" t="str">
            <v>DJ20240167</v>
          </cell>
        </row>
        <row r="171">
          <cell r="E171" t="str">
            <v>管理科学与工程、物流工程</v>
          </cell>
        </row>
        <row r="171">
          <cell r="G171" t="str">
            <v>男</v>
          </cell>
          <cell r="H171" t="str">
            <v>专业技术</v>
          </cell>
          <cell r="I171" t="str">
            <v>工学</v>
          </cell>
          <cell r="J171">
            <v>1</v>
          </cell>
          <cell r="K171" t="str">
            <v>北京市</v>
          </cell>
        </row>
        <row r="171">
          <cell r="Q171" t="str">
            <v>DJ20240168</v>
          </cell>
        </row>
        <row r="172">
          <cell r="E172" t="str">
            <v>土木工程</v>
          </cell>
        </row>
        <row r="172">
          <cell r="G172" t="str">
            <v>男</v>
          </cell>
          <cell r="H172" t="str">
            <v>专业技术</v>
          </cell>
          <cell r="I172" t="str">
            <v>工学</v>
          </cell>
          <cell r="J172">
            <v>1</v>
          </cell>
          <cell r="K172" t="str">
            <v>北京市</v>
          </cell>
        </row>
        <row r="172">
          <cell r="Q172" t="str">
            <v>DJ20240169</v>
          </cell>
        </row>
        <row r="173">
          <cell r="E173" t="str">
            <v>结构工程、供热、供燃气、通风及空调工程</v>
          </cell>
        </row>
        <row r="173">
          <cell r="G173" t="str">
            <v>男</v>
          </cell>
          <cell r="H173" t="str">
            <v>专业技术</v>
          </cell>
          <cell r="I173" t="str">
            <v>工学</v>
          </cell>
          <cell r="J173">
            <v>1</v>
          </cell>
          <cell r="K173" t="str">
            <v>北京市</v>
          </cell>
        </row>
        <row r="173">
          <cell r="Q173" t="str">
            <v>DJ20240170</v>
          </cell>
        </row>
        <row r="174">
          <cell r="E174" t="str">
            <v>建筑电气与智能化、电气工程及其自动化</v>
          </cell>
        </row>
        <row r="174">
          <cell r="G174" t="str">
            <v>男</v>
          </cell>
          <cell r="H174" t="str">
            <v>专业技术</v>
          </cell>
          <cell r="I174" t="str">
            <v>工学</v>
          </cell>
          <cell r="J174">
            <v>1</v>
          </cell>
          <cell r="K174" t="str">
            <v>北京市</v>
          </cell>
        </row>
        <row r="174">
          <cell r="Q174" t="str">
            <v>DJ20240171</v>
          </cell>
        </row>
        <row r="175">
          <cell r="E175" t="str">
            <v>中国史、世界史、教育学、哲学、科学技术史</v>
          </cell>
        </row>
        <row r="175">
          <cell r="G175" t="str">
            <v>男</v>
          </cell>
          <cell r="H175" t="str">
            <v>专业技术</v>
          </cell>
          <cell r="I175" t="str">
            <v>历史学/教育学</v>
          </cell>
          <cell r="J175">
            <v>1</v>
          </cell>
          <cell r="K175" t="str">
            <v>北京市</v>
          </cell>
        </row>
        <row r="175">
          <cell r="Q175" t="str">
            <v>DJ20240172</v>
          </cell>
        </row>
        <row r="176">
          <cell r="E176" t="str">
            <v>控制科学与工程、计算机科学与技术</v>
          </cell>
        </row>
        <row r="176">
          <cell r="G176" t="str">
            <v>不限</v>
          </cell>
          <cell r="H176" t="str">
            <v>专业技术</v>
          </cell>
          <cell r="I176" t="str">
            <v>法学/理学/工学</v>
          </cell>
          <cell r="J176">
            <v>1</v>
          </cell>
          <cell r="K176" t="str">
            <v>北京市</v>
          </cell>
        </row>
        <row r="176">
          <cell r="Q176" t="str">
            <v>DJ20240173</v>
          </cell>
        </row>
        <row r="177">
          <cell r="E177" t="str">
            <v>软件工程、控制科学与工程、计算机科学与技术</v>
          </cell>
        </row>
        <row r="177">
          <cell r="G177" t="str">
            <v>男</v>
          </cell>
          <cell r="H177" t="str">
            <v>专业技术</v>
          </cell>
          <cell r="I177" t="str">
            <v>理学/工学</v>
          </cell>
          <cell r="J177">
            <v>1</v>
          </cell>
          <cell r="K177" t="str">
            <v>北京市</v>
          </cell>
        </row>
        <row r="177">
          <cell r="Q177" t="str">
            <v>DJ20240174</v>
          </cell>
        </row>
        <row r="178">
          <cell r="E178" t="str">
            <v>信息与通信工程、计算机科学与技术、电子科学与技术</v>
          </cell>
        </row>
        <row r="178">
          <cell r="G178" t="str">
            <v>不限</v>
          </cell>
          <cell r="H178" t="str">
            <v>专业技术</v>
          </cell>
          <cell r="I178" t="str">
            <v>工学</v>
          </cell>
          <cell r="J178">
            <v>1</v>
          </cell>
          <cell r="K178" t="str">
            <v>北京市</v>
          </cell>
        </row>
        <row r="178">
          <cell r="Q178" t="str">
            <v>DJ20240175</v>
          </cell>
        </row>
        <row r="179">
          <cell r="E179" t="str">
            <v>信息与通信工程、计算机科学与技术、电子科学与技术、软件工程</v>
          </cell>
        </row>
        <row r="179">
          <cell r="G179" t="str">
            <v>男</v>
          </cell>
          <cell r="H179" t="str">
            <v>专业技术</v>
          </cell>
          <cell r="I179" t="str">
            <v>工学</v>
          </cell>
          <cell r="J179">
            <v>1</v>
          </cell>
          <cell r="K179" t="str">
            <v>北京市</v>
          </cell>
        </row>
        <row r="179">
          <cell r="Q179" t="str">
            <v>DJ20240176</v>
          </cell>
        </row>
        <row r="180">
          <cell r="E180" t="str">
            <v>电子科学与技术、信息与通信工程、控制科学与工程、光学工程</v>
          </cell>
        </row>
        <row r="180">
          <cell r="G180" t="str">
            <v>不限</v>
          </cell>
          <cell r="H180" t="str">
            <v>专业技术</v>
          </cell>
          <cell r="I180" t="str">
            <v>工学</v>
          </cell>
          <cell r="J180">
            <v>1</v>
          </cell>
          <cell r="K180" t="str">
            <v>北京市</v>
          </cell>
        </row>
        <row r="180">
          <cell r="Q180" t="str">
            <v>DJ20240177</v>
          </cell>
        </row>
        <row r="181">
          <cell r="E181" t="str">
            <v>航空宇航科学与技术、兵器科学与技术、控制科学与工程、测绘科学与技术</v>
          </cell>
        </row>
        <row r="181">
          <cell r="G181" t="str">
            <v>男</v>
          </cell>
          <cell r="H181" t="str">
            <v>专业技术</v>
          </cell>
          <cell r="I181" t="str">
            <v>工学</v>
          </cell>
          <cell r="J181">
            <v>1</v>
          </cell>
          <cell r="K181" t="str">
            <v>北京市</v>
          </cell>
        </row>
        <row r="181">
          <cell r="Q181" t="str">
            <v>DJ20240178</v>
          </cell>
        </row>
        <row r="182">
          <cell r="E182" t="str">
            <v>航空宇航科学与技术</v>
          </cell>
        </row>
        <row r="182">
          <cell r="G182" t="str">
            <v>男</v>
          </cell>
          <cell r="H182" t="str">
            <v>专业技术</v>
          </cell>
          <cell r="I182" t="str">
            <v>工学</v>
          </cell>
          <cell r="J182">
            <v>1</v>
          </cell>
          <cell r="K182" t="str">
            <v>北京市</v>
          </cell>
        </row>
        <row r="182">
          <cell r="Q182" t="str">
            <v>DJ20240179</v>
          </cell>
        </row>
        <row r="183">
          <cell r="E183" t="str">
            <v>工程热物理</v>
          </cell>
        </row>
        <row r="183">
          <cell r="G183" t="str">
            <v>男</v>
          </cell>
          <cell r="H183" t="str">
            <v>专业技术</v>
          </cell>
          <cell r="I183" t="str">
            <v>工学</v>
          </cell>
          <cell r="J183">
            <v>1</v>
          </cell>
          <cell r="K183" t="str">
            <v>北京市</v>
          </cell>
        </row>
        <row r="183">
          <cell r="Q183" t="str">
            <v>DJ20240180</v>
          </cell>
        </row>
        <row r="184">
          <cell r="E184" t="str">
            <v>计算机应用技术</v>
          </cell>
        </row>
        <row r="184">
          <cell r="G184" t="str">
            <v>男</v>
          </cell>
          <cell r="H184" t="str">
            <v>专业技术</v>
          </cell>
          <cell r="I184" t="str">
            <v>工学</v>
          </cell>
          <cell r="J184">
            <v>1</v>
          </cell>
          <cell r="K184" t="str">
            <v>北京市</v>
          </cell>
        </row>
        <row r="184">
          <cell r="Q184" t="str">
            <v>DJ20240181</v>
          </cell>
        </row>
        <row r="185">
          <cell r="E185" t="str">
            <v>物理学</v>
          </cell>
        </row>
        <row r="185">
          <cell r="G185" t="str">
            <v>男</v>
          </cell>
          <cell r="H185" t="str">
            <v>专业技术</v>
          </cell>
          <cell r="I185" t="str">
            <v>理学</v>
          </cell>
          <cell r="J185">
            <v>1</v>
          </cell>
          <cell r="K185" t="str">
            <v>北京市</v>
          </cell>
        </row>
        <row r="185">
          <cell r="Q185" t="str">
            <v>DJ20240182</v>
          </cell>
        </row>
        <row r="186">
          <cell r="E186" t="str">
            <v>地质资源与地质工程（地质工程）、土木工程（结构工程、岩土工程）</v>
          </cell>
        </row>
        <row r="186">
          <cell r="G186" t="str">
            <v>男</v>
          </cell>
          <cell r="H186" t="str">
            <v>专业技术</v>
          </cell>
          <cell r="I186" t="str">
            <v>工学</v>
          </cell>
          <cell r="J186">
            <v>1</v>
          </cell>
          <cell r="K186" t="str">
            <v>北京市</v>
          </cell>
        </row>
        <row r="186">
          <cell r="Q186" t="str">
            <v>DJ20240183</v>
          </cell>
        </row>
        <row r="187">
          <cell r="E187" t="str">
            <v>环境科学与工程、市政工程</v>
          </cell>
        </row>
        <row r="187">
          <cell r="G187" t="str">
            <v>男</v>
          </cell>
          <cell r="H187" t="str">
            <v>专业技术</v>
          </cell>
          <cell r="I187" t="str">
            <v>工学</v>
          </cell>
          <cell r="J187">
            <v>1</v>
          </cell>
          <cell r="K187" t="str">
            <v>北京市</v>
          </cell>
        </row>
        <row r="187">
          <cell r="Q187" t="str">
            <v>DJ20240184</v>
          </cell>
        </row>
        <row r="188">
          <cell r="E188" t="str">
            <v>凝聚态物理</v>
          </cell>
        </row>
        <row r="188">
          <cell r="G188" t="str">
            <v>女</v>
          </cell>
          <cell r="H188" t="str">
            <v>专业技术</v>
          </cell>
          <cell r="I188" t="str">
            <v>工学</v>
          </cell>
          <cell r="J188">
            <v>1</v>
          </cell>
          <cell r="K188" t="str">
            <v>北京市</v>
          </cell>
        </row>
        <row r="188">
          <cell r="Q188" t="str">
            <v>DJ20240185</v>
          </cell>
        </row>
        <row r="189">
          <cell r="E189" t="str">
            <v>电机与电器</v>
          </cell>
        </row>
        <row r="189">
          <cell r="G189" t="str">
            <v>女</v>
          </cell>
          <cell r="H189" t="str">
            <v>专业技术</v>
          </cell>
          <cell r="I189" t="str">
            <v>工学</v>
          </cell>
          <cell r="J189">
            <v>1</v>
          </cell>
          <cell r="K189" t="str">
            <v>北京市</v>
          </cell>
        </row>
        <row r="189">
          <cell r="Q189" t="str">
            <v>DJ20240186</v>
          </cell>
        </row>
        <row r="190">
          <cell r="E190" t="str">
            <v>测绘科学与技术</v>
          </cell>
        </row>
        <row r="190">
          <cell r="G190" t="str">
            <v>男</v>
          </cell>
          <cell r="H190" t="str">
            <v>专业技术</v>
          </cell>
          <cell r="I190" t="str">
            <v>理学/工学</v>
          </cell>
          <cell r="J190">
            <v>1</v>
          </cell>
          <cell r="K190" t="str">
            <v>陕西
西安</v>
          </cell>
        </row>
        <row r="190">
          <cell r="Q190" t="str">
            <v>DJ20240187</v>
          </cell>
        </row>
        <row r="191">
          <cell r="E191" t="str">
            <v>空间物理学</v>
          </cell>
        </row>
        <row r="191">
          <cell r="G191" t="str">
            <v>男</v>
          </cell>
          <cell r="H191" t="str">
            <v>专业技术</v>
          </cell>
          <cell r="I191" t="str">
            <v>理学</v>
          </cell>
          <cell r="J191">
            <v>1</v>
          </cell>
          <cell r="K191" t="str">
            <v>北京市</v>
          </cell>
        </row>
        <row r="191">
          <cell r="Q191" t="str">
            <v>DJ20240188</v>
          </cell>
        </row>
        <row r="192">
          <cell r="E192" t="str">
            <v>声学</v>
          </cell>
        </row>
        <row r="192">
          <cell r="G192" t="str">
            <v>男</v>
          </cell>
          <cell r="H192" t="str">
            <v>专业技术</v>
          </cell>
          <cell r="I192" t="str">
            <v>理学</v>
          </cell>
          <cell r="J192">
            <v>1</v>
          </cell>
          <cell r="K192" t="str">
            <v>北京市</v>
          </cell>
        </row>
        <row r="192">
          <cell r="Q192" t="str">
            <v>DJ20240189</v>
          </cell>
        </row>
        <row r="193">
          <cell r="E193" t="str">
            <v>生态学</v>
          </cell>
        </row>
        <row r="193">
          <cell r="G193" t="str">
            <v>不限</v>
          </cell>
          <cell r="H193" t="str">
            <v>专业技术</v>
          </cell>
          <cell r="I193" t="str">
            <v>理学</v>
          </cell>
          <cell r="J193">
            <v>1</v>
          </cell>
          <cell r="K193" t="str">
            <v>北京市</v>
          </cell>
        </row>
        <row r="193">
          <cell r="Q193" t="str">
            <v>DJ20240190</v>
          </cell>
        </row>
        <row r="194">
          <cell r="E194" t="str">
            <v>大气科学、气象学、大气物理学与大气环境</v>
          </cell>
        </row>
        <row r="194">
          <cell r="G194" t="str">
            <v>男</v>
          </cell>
          <cell r="H194" t="str">
            <v>专业技术</v>
          </cell>
          <cell r="I194" t="str">
            <v>理学</v>
          </cell>
          <cell r="J194">
            <v>1</v>
          </cell>
          <cell r="K194" t="str">
            <v>北京市</v>
          </cell>
        </row>
        <row r="194">
          <cell r="Q194" t="str">
            <v>DJ20240191</v>
          </cell>
        </row>
        <row r="195">
          <cell r="E195" t="str">
            <v>测绘科学与技术</v>
          </cell>
        </row>
        <row r="195">
          <cell r="G195" t="str">
            <v>男</v>
          </cell>
          <cell r="H195" t="str">
            <v>专业技术</v>
          </cell>
          <cell r="I195" t="str">
            <v>工学</v>
          </cell>
          <cell r="J195">
            <v>1</v>
          </cell>
          <cell r="K195" t="str">
            <v>陕西
西安</v>
          </cell>
        </row>
        <row r="195">
          <cell r="Q195" t="str">
            <v>DJ20240192</v>
          </cell>
        </row>
        <row r="196">
          <cell r="E196" t="str">
            <v>临床医学、基础医学（航空、航天与航海医学、病理学与病理生理学）</v>
          </cell>
        </row>
        <row r="196">
          <cell r="G196" t="str">
            <v>男</v>
          </cell>
          <cell r="H196" t="str">
            <v>专业技术</v>
          </cell>
          <cell r="I196" t="str">
            <v>医学</v>
          </cell>
          <cell r="J196">
            <v>1</v>
          </cell>
          <cell r="K196" t="str">
            <v>北京市</v>
          </cell>
        </row>
        <row r="196">
          <cell r="Q196" t="str">
            <v>DJ20240193</v>
          </cell>
        </row>
        <row r="197">
          <cell r="E197" t="str">
            <v>地球探测与信息技术（声学方向）</v>
          </cell>
        </row>
        <row r="197">
          <cell r="G197" t="str">
            <v>男</v>
          </cell>
          <cell r="H197" t="str">
            <v>专业技术</v>
          </cell>
          <cell r="I197" t="str">
            <v>工学</v>
          </cell>
          <cell r="J197">
            <v>1</v>
          </cell>
          <cell r="K197" t="str">
            <v>北京市</v>
          </cell>
        </row>
        <row r="197">
          <cell r="Q197" t="str">
            <v>DJ20240194</v>
          </cell>
        </row>
        <row r="198">
          <cell r="E198" t="str">
            <v>物理学（声学）</v>
          </cell>
        </row>
        <row r="198">
          <cell r="G198" t="str">
            <v>男</v>
          </cell>
          <cell r="H198" t="str">
            <v>专业技术</v>
          </cell>
          <cell r="I198" t="str">
            <v>理学</v>
          </cell>
          <cell r="J198">
            <v>1</v>
          </cell>
          <cell r="K198" t="str">
            <v>北京市</v>
          </cell>
        </row>
        <row r="198">
          <cell r="Q198" t="str">
            <v>DJ20240195</v>
          </cell>
        </row>
        <row r="199">
          <cell r="E199" t="str">
            <v>生物医学工程、运动人体科学、运动生物力学</v>
          </cell>
        </row>
        <row r="199">
          <cell r="G199" t="str">
            <v>男</v>
          </cell>
          <cell r="H199" t="str">
            <v>专业技术</v>
          </cell>
          <cell r="I199" t="str">
            <v>工学</v>
          </cell>
          <cell r="J199">
            <v>1</v>
          </cell>
          <cell r="K199" t="str">
            <v>北京市</v>
          </cell>
        </row>
        <row r="199">
          <cell r="Q199" t="str">
            <v>DJ20240196</v>
          </cell>
        </row>
        <row r="200">
          <cell r="E200" t="str">
            <v>基础医学（航空、航天与航海医学）</v>
          </cell>
        </row>
        <row r="200">
          <cell r="G200" t="str">
            <v>不限</v>
          </cell>
          <cell r="H200" t="str">
            <v>专业技术</v>
          </cell>
          <cell r="I200" t="str">
            <v>医学</v>
          </cell>
          <cell r="J200">
            <v>1</v>
          </cell>
          <cell r="K200" t="str">
            <v>北京市</v>
          </cell>
        </row>
        <row r="200">
          <cell r="Q200" t="str">
            <v>DJ20240197</v>
          </cell>
        </row>
        <row r="201">
          <cell r="E201" t="str">
            <v>生物医学工程、计算机科学与技术、电子科学与技术、信息与通信工程、数据科学与大数据技术</v>
          </cell>
        </row>
        <row r="201">
          <cell r="G201" t="str">
            <v>男</v>
          </cell>
          <cell r="H201" t="str">
            <v>专业技术</v>
          </cell>
          <cell r="I201" t="str">
            <v>工学</v>
          </cell>
          <cell r="J201">
            <v>1</v>
          </cell>
          <cell r="K201" t="str">
            <v>北京市</v>
          </cell>
        </row>
        <row r="201">
          <cell r="Q201" t="str">
            <v>DJ20240198</v>
          </cell>
        </row>
        <row r="202">
          <cell r="E202" t="str">
            <v>食品科学与工程</v>
          </cell>
        </row>
        <row r="202">
          <cell r="G202" t="str">
            <v>男</v>
          </cell>
          <cell r="H202" t="str">
            <v>专业技术</v>
          </cell>
          <cell r="I202" t="str">
            <v>工学</v>
          </cell>
          <cell r="J202">
            <v>1</v>
          </cell>
          <cell r="K202" t="str">
            <v>北京市</v>
          </cell>
        </row>
        <row r="202">
          <cell r="Q202" t="str">
            <v>DJ20240199</v>
          </cell>
        </row>
        <row r="203">
          <cell r="E203" t="str">
            <v>仪器科学与技术、机械工程</v>
          </cell>
        </row>
        <row r="203">
          <cell r="G203" t="str">
            <v>男</v>
          </cell>
          <cell r="H203" t="str">
            <v>专业技术</v>
          </cell>
          <cell r="I203" t="str">
            <v>工学</v>
          </cell>
          <cell r="J203">
            <v>1</v>
          </cell>
          <cell r="K203" t="str">
            <v>北京市</v>
          </cell>
        </row>
        <row r="203">
          <cell r="Q203" t="str">
            <v>DJ20240200</v>
          </cell>
        </row>
        <row r="204">
          <cell r="E204" t="str">
            <v>电气工程、机电系统仿真设计、机电控制与自动化、控制科学与工程、机械工程</v>
          </cell>
        </row>
        <row r="204">
          <cell r="G204" t="str">
            <v>男</v>
          </cell>
          <cell r="H204" t="str">
            <v>专业技术</v>
          </cell>
          <cell r="I204" t="str">
            <v>工学</v>
          </cell>
          <cell r="J204">
            <v>1</v>
          </cell>
          <cell r="K204" t="str">
            <v>北京市</v>
          </cell>
        </row>
        <row r="204">
          <cell r="Q204" t="str">
            <v>DJ20240201</v>
          </cell>
        </row>
        <row r="205">
          <cell r="E205" t="str">
            <v>电子科学与技术、仪器科学与技术、电气工程、控制科学与工程、机械制造及其自动化、电子信息、仪器仪表工程</v>
          </cell>
        </row>
        <row r="205">
          <cell r="G205" t="str">
            <v>男</v>
          </cell>
          <cell r="H205" t="str">
            <v>专业技术</v>
          </cell>
          <cell r="I205" t="str">
            <v>工学</v>
          </cell>
          <cell r="J205">
            <v>1</v>
          </cell>
          <cell r="K205" t="str">
            <v>北京市</v>
          </cell>
        </row>
        <row r="205">
          <cell r="Q205" t="str">
            <v>DJ20240202</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选项列"/>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E469"/>
  <sheetViews>
    <sheetView view="pageBreakPreview" zoomScale="70" zoomScaleNormal="115" workbookViewId="0">
      <pane ySplit="3" topLeftCell="A4" activePane="bottomLeft" state="frozen"/>
      <selection/>
      <selection pane="bottomLeft" activeCell="A3" sqref="$A3:$XFD3"/>
    </sheetView>
  </sheetViews>
  <sheetFormatPr defaultColWidth="9" defaultRowHeight="11.25"/>
  <cols>
    <col min="1" max="1" width="5.50442477876106" style="84" customWidth="1"/>
    <col min="2" max="2" width="11.6283185840708" style="84" customWidth="1"/>
    <col min="3" max="5" width="12.6283185840708" style="84" customWidth="1"/>
    <col min="6" max="6" width="14.5044247787611" style="84" customWidth="1"/>
    <col min="7" max="10" width="12.6283185840708" style="84" customWidth="1"/>
    <col min="11" max="11" width="25.6283185840708" style="85" customWidth="1"/>
    <col min="12" max="16" width="9.50442477876106" style="85" customWidth="1"/>
    <col min="17" max="17" width="7.3716814159292" style="84" customWidth="1"/>
    <col min="18" max="18" width="22.5044247787611" style="85" customWidth="1"/>
    <col min="19" max="19" width="9" style="86"/>
    <col min="20" max="20" width="22.5044247787611" style="86" customWidth="1"/>
    <col min="21" max="26" width="9" style="85"/>
    <col min="27" max="16384" width="9" style="86"/>
  </cols>
  <sheetData>
    <row r="1" ht="28.9" customHeight="1" spans="1:16">
      <c r="A1" s="87" t="s">
        <v>0</v>
      </c>
      <c r="B1" s="87"/>
      <c r="C1" s="87"/>
      <c r="D1" s="87"/>
      <c r="E1" s="87"/>
      <c r="F1" s="87"/>
      <c r="G1" s="87"/>
      <c r="H1" s="87"/>
      <c r="I1" s="87"/>
      <c r="J1" s="87"/>
      <c r="K1" s="87"/>
      <c r="L1" s="87"/>
      <c r="M1" s="87"/>
      <c r="N1" s="87"/>
      <c r="O1" s="87"/>
      <c r="P1" s="87"/>
    </row>
    <row r="2" ht="69" customHeight="1" spans="1:20">
      <c r="A2" s="107" t="s">
        <v>1</v>
      </c>
      <c r="B2" s="107"/>
      <c r="C2" s="107"/>
      <c r="D2" s="107"/>
      <c r="E2" s="107"/>
      <c r="F2" s="107"/>
      <c r="G2" s="107"/>
      <c r="H2" s="107"/>
      <c r="I2" s="107"/>
      <c r="J2" s="107"/>
      <c r="K2" s="107"/>
      <c r="L2" s="107"/>
      <c r="M2" s="107"/>
      <c r="N2" s="107"/>
      <c r="O2" s="107"/>
      <c r="P2" s="107"/>
      <c r="Q2" s="116"/>
      <c r="R2" s="117"/>
      <c r="T2" s="86" t="s">
        <v>2</v>
      </c>
    </row>
    <row r="3" s="82" customFormat="1" ht="34.9" customHeight="1" spans="1:30">
      <c r="A3" s="108" t="s">
        <v>3</v>
      </c>
      <c r="B3" s="108" t="s">
        <v>4</v>
      </c>
      <c r="C3" s="108" t="s">
        <v>5</v>
      </c>
      <c r="D3" s="108" t="s">
        <v>6</v>
      </c>
      <c r="E3" s="108" t="s">
        <v>7</v>
      </c>
      <c r="F3" s="108" t="s">
        <v>8</v>
      </c>
      <c r="G3" s="109" t="s">
        <v>9</v>
      </c>
      <c r="H3" s="108" t="s">
        <v>10</v>
      </c>
      <c r="I3" s="108" t="s">
        <v>11</v>
      </c>
      <c r="J3" s="108" t="s">
        <v>12</v>
      </c>
      <c r="K3" s="108" t="s">
        <v>13</v>
      </c>
      <c r="L3" s="108" t="s">
        <v>2</v>
      </c>
      <c r="M3" s="108" t="s">
        <v>14</v>
      </c>
      <c r="N3" s="108" t="s">
        <v>15</v>
      </c>
      <c r="O3" s="108" t="s">
        <v>16</v>
      </c>
      <c r="P3" s="108" t="s">
        <v>17</v>
      </c>
      <c r="Q3" s="108" t="s">
        <v>18</v>
      </c>
      <c r="R3" s="108" t="s">
        <v>19</v>
      </c>
      <c r="AB3" s="82" t="s">
        <v>13</v>
      </c>
      <c r="AC3" s="82" t="s">
        <v>20</v>
      </c>
      <c r="AD3" s="82" t="s">
        <v>21</v>
      </c>
    </row>
    <row r="4" s="83" customFormat="1" ht="48" customHeight="1" spans="1:31">
      <c r="A4" s="110">
        <v>1</v>
      </c>
      <c r="B4" s="111" t="s">
        <v>22</v>
      </c>
      <c r="C4" s="110" t="s">
        <v>23</v>
      </c>
      <c r="D4" s="111" t="s">
        <v>24</v>
      </c>
      <c r="E4" s="111" t="s">
        <v>25</v>
      </c>
      <c r="F4" s="110" t="s">
        <v>26</v>
      </c>
      <c r="G4" s="112">
        <v>1</v>
      </c>
      <c r="H4" s="113" t="s">
        <v>27</v>
      </c>
      <c r="I4" s="111" t="s">
        <v>28</v>
      </c>
      <c r="J4" s="111" t="s">
        <v>29</v>
      </c>
      <c r="K4" s="111" t="s">
        <v>30</v>
      </c>
      <c r="L4" s="114" t="str">
        <f t="shared" ref="L4:L27" si="0">T4</f>
        <v>内蒙古阿拉善盟</v>
      </c>
      <c r="M4" s="111" t="s">
        <v>31</v>
      </c>
      <c r="N4" s="111"/>
      <c r="O4" s="111" t="s">
        <v>32</v>
      </c>
      <c r="P4" s="111">
        <v>20</v>
      </c>
      <c r="Q4" s="111" t="s">
        <v>33</v>
      </c>
      <c r="R4" s="118" t="s">
        <v>34</v>
      </c>
      <c r="T4" s="83" t="s">
        <v>35</v>
      </c>
      <c r="U4" s="119" t="str">
        <f>LOOKUP($B4,'[1]军航计划-24年上'!$Q$4:$Q$205,'[1]军航计划-24年上'!E$4:E$205)</f>
        <v>计算机科学与技术</v>
      </c>
      <c r="V4" s="119" t="s">
        <v>27</v>
      </c>
      <c r="W4" s="119" t="str">
        <f>LOOKUP($B4,'[1]军航计划-24年上'!$Q$4:$Q$205,'[1]军航计划-24年上'!G$4:G$205)</f>
        <v>男</v>
      </c>
      <c r="X4" s="119" t="str">
        <f>LOOKUP($B4,'[1]军航计划-24年上'!$Q$4:$Q$205,'[1]军航计划-24年上'!H$4:H$205)</f>
        <v>专业技术</v>
      </c>
      <c r="Y4" s="119" t="str">
        <f>LOOKUP($B4,'[1]军航计划-24年上'!$Q$4:$Q$205,'[1]军航计划-24年上'!I$4:I$205)</f>
        <v>工学</v>
      </c>
      <c r="Z4" s="119">
        <f>LOOKUP($B4,'[1]军航计划-24年上'!$Q$4:$Q$205,'[1]军航计划-24年上'!J$4:J$205)</f>
        <v>1</v>
      </c>
      <c r="AA4" s="119" t="str">
        <f>LOOKUP($B4,'[1]军航计划-24年上'!$Q$4:$Q$205,'[1]军航计划-24年上'!K$4:K$205)</f>
        <v>内蒙古额济纳旗</v>
      </c>
      <c r="AB4" s="119" t="str">
        <f>IF(U4=K4,"一致","不一致")</f>
        <v>一致</v>
      </c>
      <c r="AC4" s="119" t="str">
        <f>IF(J4=W4,"一致","不一致")</f>
        <v>一致</v>
      </c>
      <c r="AD4" s="119" t="str">
        <f>IF(H4=V4,"一致","不一致")</f>
        <v>一致</v>
      </c>
      <c r="AE4" s="119" t="str">
        <f>IF(L4=T4,"一致","不一致")</f>
        <v>一致</v>
      </c>
    </row>
    <row r="5" s="83" customFormat="1" ht="48" customHeight="1" spans="1:31">
      <c r="A5" s="110">
        <v>2</v>
      </c>
      <c r="B5" s="111" t="s">
        <v>36</v>
      </c>
      <c r="C5" s="110" t="s">
        <v>23</v>
      </c>
      <c r="D5" s="111" t="s">
        <v>24</v>
      </c>
      <c r="E5" s="111" t="s">
        <v>25</v>
      </c>
      <c r="F5" s="110" t="s">
        <v>37</v>
      </c>
      <c r="G5" s="112">
        <v>1</v>
      </c>
      <c r="H5" s="113" t="s">
        <v>27</v>
      </c>
      <c r="I5" s="111" t="s">
        <v>28</v>
      </c>
      <c r="J5" s="111" t="s">
        <v>38</v>
      </c>
      <c r="K5" s="111" t="s">
        <v>39</v>
      </c>
      <c r="L5" s="114" t="str">
        <f t="shared" si="0"/>
        <v>内蒙古阿拉善盟</v>
      </c>
      <c r="M5" s="111" t="s">
        <v>31</v>
      </c>
      <c r="N5" s="111"/>
      <c r="O5" s="111" t="s">
        <v>32</v>
      </c>
      <c r="P5" s="111">
        <v>20</v>
      </c>
      <c r="Q5" s="111" t="s">
        <v>33</v>
      </c>
      <c r="R5" s="118" t="s">
        <v>40</v>
      </c>
      <c r="T5" s="83" t="s">
        <v>35</v>
      </c>
      <c r="U5" s="119" t="str">
        <f>LOOKUP($B5,'[1]军航计划-24年上'!$Q$4:$Q$205,'[1]军航计划-24年上'!E$4:E$205)</f>
        <v>计算机科学与技术、数学</v>
      </c>
      <c r="V5" s="119" t="s">
        <v>27</v>
      </c>
      <c r="W5" s="119" t="str">
        <f>LOOKUP($B5,'[1]军航计划-24年上'!$Q$4:$Q$205,'[1]军航计划-24年上'!G$4:G$205)</f>
        <v>不限</v>
      </c>
      <c r="X5" s="119" t="str">
        <f>LOOKUP($B5,'[1]军航计划-24年上'!$Q$4:$Q$205,'[1]军航计划-24年上'!H$4:H$205)</f>
        <v>专业技术</v>
      </c>
      <c r="Y5" s="119" t="str">
        <f>LOOKUP($B5,'[1]军航计划-24年上'!$Q$4:$Q$205,'[1]军航计划-24年上'!I$4:I$205)</f>
        <v>理学/工学</v>
      </c>
      <c r="Z5" s="119">
        <f>LOOKUP($B5,'[1]军航计划-24年上'!$Q$4:$Q$205,'[1]军航计划-24年上'!J$4:J$205)</f>
        <v>1</v>
      </c>
      <c r="AA5" s="119" t="str">
        <f>LOOKUP($B5,'[1]军航计划-24年上'!$Q$4:$Q$205,'[1]军航计划-24年上'!K$4:K$205)</f>
        <v>内蒙古额济纳旗</v>
      </c>
      <c r="AB5" s="119" t="str">
        <f t="shared" ref="AB5:AB68" si="1">IF(U5=K5,"一致","不一致")</f>
        <v>一致</v>
      </c>
      <c r="AC5" s="119" t="str">
        <f t="shared" ref="AC5:AC68" si="2">IF(J5=W5,"一致","不一致")</f>
        <v>一致</v>
      </c>
      <c r="AD5" s="119" t="str">
        <f t="shared" ref="AD5:AD68" si="3">IF(H5=V5,"一致","不一致")</f>
        <v>一致</v>
      </c>
      <c r="AE5" s="119" t="str">
        <f t="shared" ref="AE5:AE68" si="4">IF(L5=T5,"一致","不一致")</f>
        <v>一致</v>
      </c>
    </row>
    <row r="6" s="83" customFormat="1" ht="48" customHeight="1" spans="1:31">
      <c r="A6" s="110">
        <v>3</v>
      </c>
      <c r="B6" s="111" t="s">
        <v>41</v>
      </c>
      <c r="C6" s="110" t="s">
        <v>23</v>
      </c>
      <c r="D6" s="111" t="s">
        <v>24</v>
      </c>
      <c r="E6" s="111" t="s">
        <v>25</v>
      </c>
      <c r="F6" s="110" t="s">
        <v>42</v>
      </c>
      <c r="G6" s="112">
        <v>1</v>
      </c>
      <c r="H6" s="113" t="s">
        <v>27</v>
      </c>
      <c r="I6" s="111" t="s">
        <v>28</v>
      </c>
      <c r="J6" s="111" t="s">
        <v>29</v>
      </c>
      <c r="K6" s="111" t="s">
        <v>43</v>
      </c>
      <c r="L6" s="114" t="str">
        <f t="shared" si="0"/>
        <v>内蒙古阿拉善盟</v>
      </c>
      <c r="M6" s="111" t="s">
        <v>31</v>
      </c>
      <c r="N6" s="111"/>
      <c r="O6" s="111" t="s">
        <v>32</v>
      </c>
      <c r="P6" s="111">
        <v>20</v>
      </c>
      <c r="Q6" s="111" t="s">
        <v>33</v>
      </c>
      <c r="R6" s="118" t="s">
        <v>44</v>
      </c>
      <c r="T6" s="83" t="s">
        <v>35</v>
      </c>
      <c r="U6" s="119" t="str">
        <f>LOOKUP($B6,'[1]军航计划-24年上'!$Q$4:$Q$205,'[1]军航计划-24年上'!E$4:E$205)</f>
        <v>大气科学</v>
      </c>
      <c r="V6" s="119" t="s">
        <v>27</v>
      </c>
      <c r="W6" s="119" t="str">
        <f>LOOKUP($B6,'[1]军航计划-24年上'!$Q$4:$Q$205,'[1]军航计划-24年上'!G$4:G$205)</f>
        <v>男</v>
      </c>
      <c r="X6" s="119" t="str">
        <f>LOOKUP($B6,'[1]军航计划-24年上'!$Q$4:$Q$205,'[1]军航计划-24年上'!H$4:H$205)</f>
        <v>专业技术</v>
      </c>
      <c r="Y6" s="119" t="str">
        <f>LOOKUP($B6,'[1]军航计划-24年上'!$Q$4:$Q$205,'[1]军航计划-24年上'!I$4:I$205)</f>
        <v>理学</v>
      </c>
      <c r="Z6" s="119">
        <f>LOOKUP($B6,'[1]军航计划-24年上'!$Q$4:$Q$205,'[1]军航计划-24年上'!J$4:J$205)</f>
        <v>1</v>
      </c>
      <c r="AA6" s="119" t="str">
        <f>LOOKUP($B6,'[1]军航计划-24年上'!$Q$4:$Q$205,'[1]军航计划-24年上'!K$4:K$205)</f>
        <v>内蒙古额济纳旗</v>
      </c>
      <c r="AB6" s="119" t="str">
        <f t="shared" si="1"/>
        <v>一致</v>
      </c>
      <c r="AC6" s="119" t="str">
        <f t="shared" si="2"/>
        <v>一致</v>
      </c>
      <c r="AD6" s="119" t="str">
        <f t="shared" si="3"/>
        <v>一致</v>
      </c>
      <c r="AE6" s="119" t="str">
        <f t="shared" si="4"/>
        <v>一致</v>
      </c>
    </row>
    <row r="7" s="83" customFormat="1" ht="48" customHeight="1" spans="1:31">
      <c r="A7" s="110">
        <v>4</v>
      </c>
      <c r="B7" s="111" t="s">
        <v>45</v>
      </c>
      <c r="C7" s="110" t="s">
        <v>23</v>
      </c>
      <c r="D7" s="111" t="s">
        <v>24</v>
      </c>
      <c r="E7" s="111" t="s">
        <v>25</v>
      </c>
      <c r="F7" s="110" t="s">
        <v>46</v>
      </c>
      <c r="G7" s="112">
        <v>1</v>
      </c>
      <c r="H7" s="113" t="s">
        <v>27</v>
      </c>
      <c r="I7" s="111" t="s">
        <v>28</v>
      </c>
      <c r="J7" s="111" t="s">
        <v>29</v>
      </c>
      <c r="K7" s="111" t="s">
        <v>47</v>
      </c>
      <c r="L7" s="114" t="str">
        <f t="shared" si="0"/>
        <v>内蒙古阿拉善盟</v>
      </c>
      <c r="M7" s="111" t="s">
        <v>31</v>
      </c>
      <c r="N7" s="111"/>
      <c r="O7" s="111" t="s">
        <v>32</v>
      </c>
      <c r="P7" s="111">
        <v>20</v>
      </c>
      <c r="Q7" s="111" t="s">
        <v>33</v>
      </c>
      <c r="R7" s="118" t="s">
        <v>48</v>
      </c>
      <c r="T7" s="83" t="s">
        <v>35</v>
      </c>
      <c r="U7" s="119" t="str">
        <f>LOOKUP($B7,'[1]军航计划-24年上'!$Q$4:$Q$205,'[1]军航计划-24年上'!E$4:E$205)</f>
        <v>动力工程及工程热物理</v>
      </c>
      <c r="V7" s="119" t="s">
        <v>27</v>
      </c>
      <c r="W7" s="119" t="str">
        <f>LOOKUP($B7,'[1]军航计划-24年上'!$Q$4:$Q$205,'[1]军航计划-24年上'!G$4:G$205)</f>
        <v>男</v>
      </c>
      <c r="X7" s="119" t="str">
        <f>LOOKUP($B7,'[1]军航计划-24年上'!$Q$4:$Q$205,'[1]军航计划-24年上'!H$4:H$205)</f>
        <v>专业技术</v>
      </c>
      <c r="Y7" s="119" t="str">
        <f>LOOKUP($B7,'[1]军航计划-24年上'!$Q$4:$Q$205,'[1]军航计划-24年上'!I$4:I$205)</f>
        <v>理学</v>
      </c>
      <c r="Z7" s="119">
        <f>LOOKUP($B7,'[1]军航计划-24年上'!$Q$4:$Q$205,'[1]军航计划-24年上'!J$4:J$205)</f>
        <v>1</v>
      </c>
      <c r="AA7" s="119" t="str">
        <f>LOOKUP($B7,'[1]军航计划-24年上'!$Q$4:$Q$205,'[1]军航计划-24年上'!K$4:K$205)</f>
        <v>内蒙古额济纳旗</v>
      </c>
      <c r="AB7" s="119" t="str">
        <f t="shared" si="1"/>
        <v>一致</v>
      </c>
      <c r="AC7" s="119" t="str">
        <f t="shared" si="2"/>
        <v>一致</v>
      </c>
      <c r="AD7" s="119" t="str">
        <f t="shared" si="3"/>
        <v>一致</v>
      </c>
      <c r="AE7" s="119" t="str">
        <f t="shared" si="4"/>
        <v>一致</v>
      </c>
    </row>
    <row r="8" s="97" customFormat="1" ht="36" customHeight="1" spans="1:31">
      <c r="A8" s="110">
        <v>5</v>
      </c>
      <c r="B8" s="111" t="s">
        <v>49</v>
      </c>
      <c r="C8" s="110" t="s">
        <v>23</v>
      </c>
      <c r="D8" s="111" t="s">
        <v>24</v>
      </c>
      <c r="E8" s="111" t="s">
        <v>25</v>
      </c>
      <c r="F8" s="110" t="s">
        <v>50</v>
      </c>
      <c r="G8" s="112">
        <v>2</v>
      </c>
      <c r="H8" s="113" t="s">
        <v>27</v>
      </c>
      <c r="I8" s="111" t="s">
        <v>28</v>
      </c>
      <c r="J8" s="111" t="s">
        <v>29</v>
      </c>
      <c r="K8" s="111" t="s">
        <v>51</v>
      </c>
      <c r="L8" s="114" t="str">
        <f t="shared" si="0"/>
        <v>新疆巴音郭楞蒙古自治州</v>
      </c>
      <c r="M8" s="111" t="s">
        <v>31</v>
      </c>
      <c r="N8" s="111"/>
      <c r="O8" s="111" t="s">
        <v>32</v>
      </c>
      <c r="P8" s="111">
        <v>20</v>
      </c>
      <c r="Q8" s="111" t="s">
        <v>33</v>
      </c>
      <c r="R8" s="118" t="s">
        <v>52</v>
      </c>
      <c r="T8" s="97" t="s">
        <v>53</v>
      </c>
      <c r="U8" s="119" t="str">
        <f>LOOKUP($B8,'[1]军航计划-24年上'!$Q$4:$Q$205,'[1]军航计划-24年上'!E$4:E$205)</f>
        <v>信息与通信工程</v>
      </c>
      <c r="V8" s="119" t="s">
        <v>27</v>
      </c>
      <c r="W8" s="119" t="str">
        <f>LOOKUP($B8,'[1]军航计划-24年上'!$Q$4:$Q$205,'[1]军航计划-24年上'!G$4:G$205)</f>
        <v>男</v>
      </c>
      <c r="X8" s="119" t="str">
        <f>LOOKUP($B8,'[1]军航计划-24年上'!$Q$4:$Q$205,'[1]军航计划-24年上'!H$4:H$205)</f>
        <v>专业技术</v>
      </c>
      <c r="Y8" s="119" t="str">
        <f>LOOKUP($B8,'[1]军航计划-24年上'!$Q$4:$Q$205,'[1]军航计划-24年上'!I$4:I$205)</f>
        <v>工学</v>
      </c>
      <c r="Z8" s="119">
        <f>LOOKUP($B8,'[1]军航计划-24年上'!$Q$4:$Q$205,'[1]军航计划-24年上'!J$4:J$205)</f>
        <v>2</v>
      </c>
      <c r="AA8" s="119" t="str">
        <f>LOOKUP($B8,'[1]军航计划-24年上'!$Q$4:$Q$205,'[1]军航计划-24年上'!K$4:K$205)</f>
        <v>新疆库尔勒</v>
      </c>
      <c r="AB8" s="119" t="str">
        <f t="shared" si="1"/>
        <v>一致</v>
      </c>
      <c r="AC8" s="119" t="str">
        <f t="shared" si="2"/>
        <v>一致</v>
      </c>
      <c r="AD8" s="119" t="str">
        <f t="shared" si="3"/>
        <v>一致</v>
      </c>
      <c r="AE8" s="119" t="str">
        <f t="shared" si="4"/>
        <v>一致</v>
      </c>
    </row>
    <row r="9" s="98" customFormat="1" ht="36" customHeight="1" spans="1:31">
      <c r="A9" s="110">
        <v>6</v>
      </c>
      <c r="B9" s="111" t="s">
        <v>54</v>
      </c>
      <c r="C9" s="110" t="s">
        <v>23</v>
      </c>
      <c r="D9" s="111" t="s">
        <v>24</v>
      </c>
      <c r="E9" s="111" t="s">
        <v>55</v>
      </c>
      <c r="F9" s="110" t="s">
        <v>56</v>
      </c>
      <c r="G9" s="112">
        <v>1</v>
      </c>
      <c r="H9" s="113" t="s">
        <v>27</v>
      </c>
      <c r="I9" s="111" t="s">
        <v>28</v>
      </c>
      <c r="J9" s="111" t="s">
        <v>29</v>
      </c>
      <c r="K9" s="111" t="s">
        <v>57</v>
      </c>
      <c r="L9" s="114" t="str">
        <f t="shared" si="0"/>
        <v>新疆巴音郭楞蒙古自治州</v>
      </c>
      <c r="M9" s="111" t="s">
        <v>31</v>
      </c>
      <c r="N9" s="111"/>
      <c r="O9" s="111" t="s">
        <v>32</v>
      </c>
      <c r="P9" s="111">
        <v>20</v>
      </c>
      <c r="Q9" s="111" t="s">
        <v>33</v>
      </c>
      <c r="R9" s="118" t="s">
        <v>58</v>
      </c>
      <c r="T9" s="98" t="s">
        <v>53</v>
      </c>
      <c r="U9" s="119" t="str">
        <f>LOOKUP($B9,'[1]军航计划-24年上'!$Q$4:$Q$205,'[1]军航计划-24年上'!E$4:E$205)</f>
        <v>临床医学</v>
      </c>
      <c r="V9" s="119" t="s">
        <v>27</v>
      </c>
      <c r="W9" s="119" t="str">
        <f>LOOKUP($B9,'[1]军航计划-24年上'!$Q$4:$Q$205,'[1]军航计划-24年上'!G$4:G$205)</f>
        <v>男</v>
      </c>
      <c r="X9" s="119" t="str">
        <f>LOOKUP($B9,'[1]军航计划-24年上'!$Q$4:$Q$205,'[1]军航计划-24年上'!H$4:H$205)</f>
        <v>专业技术</v>
      </c>
      <c r="Y9" s="119" t="str">
        <f>LOOKUP($B9,'[1]军航计划-24年上'!$Q$4:$Q$205,'[1]军航计划-24年上'!I$4:I$205)</f>
        <v>医学</v>
      </c>
      <c r="Z9" s="119">
        <f>LOOKUP($B9,'[1]军航计划-24年上'!$Q$4:$Q$205,'[1]军航计划-24年上'!J$4:J$205)</f>
        <v>1</v>
      </c>
      <c r="AA9" s="119" t="str">
        <f>LOOKUP($B9,'[1]军航计划-24年上'!$Q$4:$Q$205,'[1]军航计划-24年上'!K$4:K$205)</f>
        <v>新疆库尔勒</v>
      </c>
      <c r="AB9" s="119" t="str">
        <f t="shared" si="1"/>
        <v>一致</v>
      </c>
      <c r="AC9" s="119" t="str">
        <f t="shared" si="2"/>
        <v>一致</v>
      </c>
      <c r="AD9" s="119" t="str">
        <f t="shared" si="3"/>
        <v>一致</v>
      </c>
      <c r="AE9" s="119" t="str">
        <f t="shared" si="4"/>
        <v>一致</v>
      </c>
    </row>
    <row r="10" s="97" customFormat="1" ht="36" customHeight="1" spans="1:31">
      <c r="A10" s="110">
        <v>7</v>
      </c>
      <c r="B10" s="111" t="s">
        <v>59</v>
      </c>
      <c r="C10" s="110" t="s">
        <v>23</v>
      </c>
      <c r="D10" s="111" t="s">
        <v>24</v>
      </c>
      <c r="E10" s="111" t="s">
        <v>25</v>
      </c>
      <c r="F10" s="110" t="s">
        <v>60</v>
      </c>
      <c r="G10" s="112">
        <v>1</v>
      </c>
      <c r="H10" s="113" t="s">
        <v>61</v>
      </c>
      <c r="I10" s="111" t="s">
        <v>28</v>
      </c>
      <c r="J10" s="111" t="s">
        <v>29</v>
      </c>
      <c r="K10" s="111" t="s">
        <v>30</v>
      </c>
      <c r="L10" s="114" t="str">
        <f t="shared" si="0"/>
        <v>新疆巴音郭楞蒙古自治州</v>
      </c>
      <c r="M10" s="111" t="s">
        <v>31</v>
      </c>
      <c r="N10" s="111"/>
      <c r="O10" s="111" t="s">
        <v>32</v>
      </c>
      <c r="P10" s="111">
        <v>20</v>
      </c>
      <c r="Q10" s="111" t="s">
        <v>33</v>
      </c>
      <c r="R10" s="118" t="s">
        <v>62</v>
      </c>
      <c r="T10" s="97" t="s">
        <v>53</v>
      </c>
      <c r="U10" s="119" t="str">
        <f>LOOKUP($B10,'[1]军航计划-24年上'!$Q$4:$Q$205,'[1]军航计划-24年上'!E$4:E$205)</f>
        <v>计算机科学与技术</v>
      </c>
      <c r="V10" s="119" t="s">
        <v>61</v>
      </c>
      <c r="W10" s="119" t="str">
        <f>LOOKUP($B10,'[1]军航计划-24年上'!$Q$4:$Q$205,'[1]军航计划-24年上'!G$4:G$205)</f>
        <v>男</v>
      </c>
      <c r="X10" s="119" t="str">
        <f>LOOKUP($B10,'[1]军航计划-24年上'!$Q$4:$Q$205,'[1]军航计划-24年上'!H$4:H$205)</f>
        <v>专业技术</v>
      </c>
      <c r="Y10" s="119" t="str">
        <f>LOOKUP($B10,'[1]军航计划-24年上'!$Q$4:$Q$205,'[1]军航计划-24年上'!I$4:I$205)</f>
        <v>工学</v>
      </c>
      <c r="Z10" s="119">
        <f>LOOKUP($B10,'[1]军航计划-24年上'!$Q$4:$Q$205,'[1]军航计划-24年上'!J$4:J$205)</f>
        <v>1</v>
      </c>
      <c r="AA10" s="119" t="str">
        <f>LOOKUP($B10,'[1]军航计划-24年上'!$Q$4:$Q$205,'[1]军航计划-24年上'!K$4:K$205)</f>
        <v>新疆库尔勒</v>
      </c>
      <c r="AB10" s="119" t="str">
        <f t="shared" si="1"/>
        <v>一致</v>
      </c>
      <c r="AC10" s="119" t="str">
        <f t="shared" si="2"/>
        <v>一致</v>
      </c>
      <c r="AD10" s="119" t="str">
        <f t="shared" si="3"/>
        <v>一致</v>
      </c>
      <c r="AE10" s="119" t="str">
        <f t="shared" si="4"/>
        <v>一致</v>
      </c>
    </row>
    <row r="11" s="97" customFormat="1" ht="36" customHeight="1" spans="1:31">
      <c r="A11" s="110">
        <v>8</v>
      </c>
      <c r="B11" s="111" t="s">
        <v>63</v>
      </c>
      <c r="C11" s="110" t="s">
        <v>23</v>
      </c>
      <c r="D11" s="111" t="s">
        <v>24</v>
      </c>
      <c r="E11" s="111" t="s">
        <v>25</v>
      </c>
      <c r="F11" s="110" t="s">
        <v>64</v>
      </c>
      <c r="G11" s="112">
        <v>1</v>
      </c>
      <c r="H11" s="113" t="s">
        <v>27</v>
      </c>
      <c r="I11" s="111" t="s">
        <v>28</v>
      </c>
      <c r="J11" s="111" t="s">
        <v>38</v>
      </c>
      <c r="K11" s="111" t="s">
        <v>30</v>
      </c>
      <c r="L11" s="114" t="str">
        <f t="shared" si="0"/>
        <v>新疆巴音郭楞蒙古自治州</v>
      </c>
      <c r="M11" s="111" t="s">
        <v>31</v>
      </c>
      <c r="N11" s="111"/>
      <c r="O11" s="111" t="s">
        <v>32</v>
      </c>
      <c r="P11" s="111">
        <v>20</v>
      </c>
      <c r="Q11" s="111" t="s">
        <v>33</v>
      </c>
      <c r="R11" s="118" t="s">
        <v>65</v>
      </c>
      <c r="T11" s="97" t="s">
        <v>53</v>
      </c>
      <c r="U11" s="119" t="str">
        <f>LOOKUP($B11,'[1]军航计划-24年上'!$Q$4:$Q$205,'[1]军航计划-24年上'!E$4:E$205)</f>
        <v>计算机科学与技术</v>
      </c>
      <c r="V11" s="119" t="s">
        <v>27</v>
      </c>
      <c r="W11" s="119" t="str">
        <f>LOOKUP($B11,'[1]军航计划-24年上'!$Q$4:$Q$205,'[1]军航计划-24年上'!G$4:G$205)</f>
        <v>不限</v>
      </c>
      <c r="X11" s="119" t="str">
        <f>LOOKUP($B11,'[1]军航计划-24年上'!$Q$4:$Q$205,'[1]军航计划-24年上'!H$4:H$205)</f>
        <v>专业技术</v>
      </c>
      <c r="Y11" s="119" t="str">
        <f>LOOKUP($B11,'[1]军航计划-24年上'!$Q$4:$Q$205,'[1]军航计划-24年上'!I$4:I$205)</f>
        <v>工学</v>
      </c>
      <c r="Z11" s="119">
        <f>LOOKUP($B11,'[1]军航计划-24年上'!$Q$4:$Q$205,'[1]军航计划-24年上'!J$4:J$205)</f>
        <v>1</v>
      </c>
      <c r="AA11" s="119" t="str">
        <f>LOOKUP($B11,'[1]军航计划-24年上'!$Q$4:$Q$205,'[1]军航计划-24年上'!K$4:K$205)</f>
        <v>新疆库尔勒</v>
      </c>
      <c r="AB11" s="119" t="str">
        <f t="shared" si="1"/>
        <v>一致</v>
      </c>
      <c r="AC11" s="119" t="str">
        <f t="shared" si="2"/>
        <v>一致</v>
      </c>
      <c r="AD11" s="119" t="str">
        <f t="shared" si="3"/>
        <v>一致</v>
      </c>
      <c r="AE11" s="119" t="str">
        <f t="shared" si="4"/>
        <v>一致</v>
      </c>
    </row>
    <row r="12" s="97" customFormat="1" ht="36" customHeight="1" spans="1:31">
      <c r="A12" s="110">
        <v>9</v>
      </c>
      <c r="B12" s="111" t="s">
        <v>66</v>
      </c>
      <c r="C12" s="110" t="s">
        <v>23</v>
      </c>
      <c r="D12" s="111" t="s">
        <v>24</v>
      </c>
      <c r="E12" s="111" t="s">
        <v>67</v>
      </c>
      <c r="F12" s="110" t="s">
        <v>68</v>
      </c>
      <c r="G12" s="112">
        <v>1</v>
      </c>
      <c r="H12" s="113" t="s">
        <v>61</v>
      </c>
      <c r="I12" s="111" t="s">
        <v>28</v>
      </c>
      <c r="J12" s="111" t="s">
        <v>38</v>
      </c>
      <c r="K12" s="111" t="s">
        <v>69</v>
      </c>
      <c r="L12" s="114" t="str">
        <f t="shared" si="0"/>
        <v>甘肃酒泉</v>
      </c>
      <c r="M12" s="111" t="s">
        <v>31</v>
      </c>
      <c r="N12" s="111"/>
      <c r="O12" s="111" t="s">
        <v>32</v>
      </c>
      <c r="P12" s="111">
        <v>20</v>
      </c>
      <c r="Q12" s="111" t="s">
        <v>33</v>
      </c>
      <c r="R12" s="118" t="s">
        <v>70</v>
      </c>
      <c r="T12" s="97" t="s">
        <v>71</v>
      </c>
      <c r="U12" s="119" t="str">
        <f>LOOKUP($B12,'[1]军航计划-24年上'!$Q$4:$Q$205,'[1]军航计划-24年上'!E$4:E$205)</f>
        <v>会计、财务管理</v>
      </c>
      <c r="V12" s="119" t="s">
        <v>61</v>
      </c>
      <c r="W12" s="119" t="str">
        <f>LOOKUP($B12,'[1]军航计划-24年上'!$Q$4:$Q$205,'[1]军航计划-24年上'!G$4:G$205)</f>
        <v>不限</v>
      </c>
      <c r="X12" s="119" t="str">
        <f>LOOKUP($B12,'[1]军航计划-24年上'!$Q$4:$Q$205,'[1]军航计划-24年上'!H$4:H$205)</f>
        <v>专业技术</v>
      </c>
      <c r="Y12" s="119" t="str">
        <f>LOOKUP($B12,'[1]军航计划-24年上'!$Q$4:$Q$205,'[1]军航计划-24年上'!I$4:I$205)</f>
        <v>管理学</v>
      </c>
      <c r="Z12" s="119">
        <f>LOOKUP($B12,'[1]军航计划-24年上'!$Q$4:$Q$205,'[1]军航计划-24年上'!J$4:J$205)</f>
        <v>1</v>
      </c>
      <c r="AA12" s="119" t="str">
        <f>LOOKUP($B12,'[1]军航计划-24年上'!$Q$4:$Q$205,'[1]军航计划-24年上'!K$4:K$205)</f>
        <v>甘肃
敦煌</v>
      </c>
      <c r="AB12" s="119" t="str">
        <f t="shared" si="1"/>
        <v>一致</v>
      </c>
      <c r="AC12" s="119" t="str">
        <f t="shared" si="2"/>
        <v>一致</v>
      </c>
      <c r="AD12" s="119" t="str">
        <f t="shared" si="3"/>
        <v>一致</v>
      </c>
      <c r="AE12" s="119" t="str">
        <f t="shared" si="4"/>
        <v>一致</v>
      </c>
    </row>
    <row r="13" s="97" customFormat="1" ht="48" customHeight="1" spans="1:31">
      <c r="A13" s="110">
        <v>10</v>
      </c>
      <c r="B13" s="111" t="s">
        <v>72</v>
      </c>
      <c r="C13" s="110" t="s">
        <v>23</v>
      </c>
      <c r="D13" s="111" t="s">
        <v>24</v>
      </c>
      <c r="E13" s="111" t="s">
        <v>25</v>
      </c>
      <c r="F13" s="110" t="s">
        <v>73</v>
      </c>
      <c r="G13" s="112">
        <v>1</v>
      </c>
      <c r="H13" s="113" t="s">
        <v>27</v>
      </c>
      <c r="I13" s="111" t="s">
        <v>28</v>
      </c>
      <c r="J13" s="111" t="s">
        <v>29</v>
      </c>
      <c r="K13" s="111" t="s">
        <v>74</v>
      </c>
      <c r="L13" s="114" t="str">
        <f t="shared" si="0"/>
        <v>内蒙古阿拉善盟</v>
      </c>
      <c r="M13" s="111" t="s">
        <v>31</v>
      </c>
      <c r="N13" s="111"/>
      <c r="O13" s="111" t="s">
        <v>32</v>
      </c>
      <c r="P13" s="111">
        <v>20</v>
      </c>
      <c r="Q13" s="111" t="s">
        <v>33</v>
      </c>
      <c r="R13" s="118" t="s">
        <v>75</v>
      </c>
      <c r="T13" s="97" t="s">
        <v>35</v>
      </c>
      <c r="U13" s="119" t="str">
        <f>LOOKUP($B13,'[1]军航计划-24年上'!$Q$4:$Q$205,'[1]军航计划-24年上'!E$4:E$205)</f>
        <v>导航制导与控制</v>
      </c>
      <c r="V13" s="119" t="s">
        <v>27</v>
      </c>
      <c r="W13" s="119" t="str">
        <f>LOOKUP($B13,'[1]军航计划-24年上'!$Q$4:$Q$205,'[1]军航计划-24年上'!G$4:G$205)</f>
        <v>男</v>
      </c>
      <c r="X13" s="119" t="str">
        <f>LOOKUP($B13,'[1]军航计划-24年上'!$Q$4:$Q$205,'[1]军航计划-24年上'!H$4:H$205)</f>
        <v>专业技术</v>
      </c>
      <c r="Y13" s="119" t="str">
        <f>LOOKUP($B13,'[1]军航计划-24年上'!$Q$4:$Q$205,'[1]军航计划-24年上'!I$4:I$205)</f>
        <v>工学</v>
      </c>
      <c r="Z13" s="119">
        <f>LOOKUP($B13,'[1]军航计划-24年上'!$Q$4:$Q$205,'[1]军航计划-24年上'!J$4:J$205)</f>
        <v>1</v>
      </c>
      <c r="AA13" s="119" t="str">
        <f>LOOKUP($B13,'[1]军航计划-24年上'!$Q$4:$Q$205,'[1]军航计划-24年上'!K$4:K$205)</f>
        <v>内蒙古额济纳旗</v>
      </c>
      <c r="AB13" s="119" t="str">
        <f t="shared" si="1"/>
        <v>一致</v>
      </c>
      <c r="AC13" s="119" t="str">
        <f t="shared" si="2"/>
        <v>一致</v>
      </c>
      <c r="AD13" s="119" t="str">
        <f t="shared" si="3"/>
        <v>一致</v>
      </c>
      <c r="AE13" s="119" t="str">
        <f t="shared" si="4"/>
        <v>一致</v>
      </c>
    </row>
    <row r="14" s="97" customFormat="1" ht="48" customHeight="1" spans="1:31">
      <c r="A14" s="110">
        <v>11</v>
      </c>
      <c r="B14" s="111" t="s">
        <v>76</v>
      </c>
      <c r="C14" s="110" t="s">
        <v>23</v>
      </c>
      <c r="D14" s="111" t="s">
        <v>24</v>
      </c>
      <c r="E14" s="111" t="s">
        <v>25</v>
      </c>
      <c r="F14" s="110" t="s">
        <v>77</v>
      </c>
      <c r="G14" s="112">
        <v>2</v>
      </c>
      <c r="H14" s="113" t="s">
        <v>27</v>
      </c>
      <c r="I14" s="111" t="s">
        <v>28</v>
      </c>
      <c r="J14" s="111" t="s">
        <v>29</v>
      </c>
      <c r="K14" s="111" t="s">
        <v>78</v>
      </c>
      <c r="L14" s="114" t="str">
        <f t="shared" si="0"/>
        <v>内蒙古阿拉善盟</v>
      </c>
      <c r="M14" s="111" t="s">
        <v>31</v>
      </c>
      <c r="N14" s="111"/>
      <c r="O14" s="111" t="s">
        <v>32</v>
      </c>
      <c r="P14" s="111">
        <v>20</v>
      </c>
      <c r="Q14" s="111" t="s">
        <v>33</v>
      </c>
      <c r="R14" s="118" t="s">
        <v>75</v>
      </c>
      <c r="T14" s="97" t="s">
        <v>35</v>
      </c>
      <c r="U14" s="119" t="str">
        <f>LOOKUP($B14,'[1]军航计划-24年上'!$Q$4:$Q$205,'[1]军航计划-24年上'!E$4:E$205)</f>
        <v>计算机科学与技术、电子科学与技术</v>
      </c>
      <c r="V14" s="119" t="s">
        <v>27</v>
      </c>
      <c r="W14" s="119" t="str">
        <f>LOOKUP($B14,'[1]军航计划-24年上'!$Q$4:$Q$205,'[1]军航计划-24年上'!G$4:G$205)</f>
        <v>男</v>
      </c>
      <c r="X14" s="119" t="str">
        <f>LOOKUP($B14,'[1]军航计划-24年上'!$Q$4:$Q$205,'[1]军航计划-24年上'!H$4:H$205)</f>
        <v>专业技术</v>
      </c>
      <c r="Y14" s="119" t="str">
        <f>LOOKUP($B14,'[1]军航计划-24年上'!$Q$4:$Q$205,'[1]军航计划-24年上'!I$4:I$205)</f>
        <v>工学</v>
      </c>
      <c r="Z14" s="119">
        <f>LOOKUP($B14,'[1]军航计划-24年上'!$Q$4:$Q$205,'[1]军航计划-24年上'!J$4:J$205)</f>
        <v>2</v>
      </c>
      <c r="AA14" s="119" t="str">
        <f>LOOKUP($B14,'[1]军航计划-24年上'!$Q$4:$Q$205,'[1]军航计划-24年上'!K$4:K$205)</f>
        <v>内蒙古额济纳旗</v>
      </c>
      <c r="AB14" s="119" t="str">
        <f t="shared" si="1"/>
        <v>一致</v>
      </c>
      <c r="AC14" s="119" t="str">
        <f t="shared" si="2"/>
        <v>一致</v>
      </c>
      <c r="AD14" s="119" t="str">
        <f t="shared" si="3"/>
        <v>一致</v>
      </c>
      <c r="AE14" s="119" t="str">
        <f t="shared" si="4"/>
        <v>一致</v>
      </c>
    </row>
    <row r="15" s="97" customFormat="1" ht="48" customHeight="1" spans="1:31">
      <c r="A15" s="110">
        <v>12</v>
      </c>
      <c r="B15" s="111" t="s">
        <v>79</v>
      </c>
      <c r="C15" s="110" t="s">
        <v>23</v>
      </c>
      <c r="D15" s="111" t="s">
        <v>24</v>
      </c>
      <c r="E15" s="111" t="s">
        <v>25</v>
      </c>
      <c r="F15" s="110" t="s">
        <v>80</v>
      </c>
      <c r="G15" s="112">
        <v>1</v>
      </c>
      <c r="H15" s="113" t="s">
        <v>27</v>
      </c>
      <c r="I15" s="111" t="s">
        <v>28</v>
      </c>
      <c r="J15" s="111" t="s">
        <v>29</v>
      </c>
      <c r="K15" s="111" t="s">
        <v>30</v>
      </c>
      <c r="L15" s="114" t="str">
        <f t="shared" si="0"/>
        <v>内蒙古阿拉善盟</v>
      </c>
      <c r="M15" s="111" t="s">
        <v>31</v>
      </c>
      <c r="N15" s="111"/>
      <c r="O15" s="111" t="s">
        <v>32</v>
      </c>
      <c r="P15" s="111">
        <v>20</v>
      </c>
      <c r="Q15" s="111" t="s">
        <v>33</v>
      </c>
      <c r="R15" s="118" t="s">
        <v>75</v>
      </c>
      <c r="T15" s="97" t="s">
        <v>35</v>
      </c>
      <c r="U15" s="119" t="str">
        <f>LOOKUP($B15,'[1]军航计划-24年上'!$Q$4:$Q$205,'[1]军航计划-24年上'!E$4:E$205)</f>
        <v>计算机科学与技术</v>
      </c>
      <c r="V15" s="119" t="s">
        <v>27</v>
      </c>
      <c r="W15" s="119" t="str">
        <f>LOOKUP($B15,'[1]军航计划-24年上'!$Q$4:$Q$205,'[1]军航计划-24年上'!G$4:G$205)</f>
        <v>男</v>
      </c>
      <c r="X15" s="119" t="str">
        <f>LOOKUP($B15,'[1]军航计划-24年上'!$Q$4:$Q$205,'[1]军航计划-24年上'!H$4:H$205)</f>
        <v>专业技术</v>
      </c>
      <c r="Y15" s="119" t="str">
        <f>LOOKUP($B15,'[1]军航计划-24年上'!$Q$4:$Q$205,'[1]军航计划-24年上'!I$4:I$205)</f>
        <v>工学</v>
      </c>
      <c r="Z15" s="119">
        <f>LOOKUP($B15,'[1]军航计划-24年上'!$Q$4:$Q$205,'[1]军航计划-24年上'!J$4:J$205)</f>
        <v>1</v>
      </c>
      <c r="AA15" s="119" t="str">
        <f>LOOKUP($B15,'[1]军航计划-24年上'!$Q$4:$Q$205,'[1]军航计划-24年上'!K$4:K$205)</f>
        <v>内蒙古额济纳旗</v>
      </c>
      <c r="AB15" s="119" t="str">
        <f t="shared" si="1"/>
        <v>一致</v>
      </c>
      <c r="AC15" s="119" t="str">
        <f t="shared" si="2"/>
        <v>一致</v>
      </c>
      <c r="AD15" s="119" t="str">
        <f t="shared" si="3"/>
        <v>一致</v>
      </c>
      <c r="AE15" s="119" t="str">
        <f t="shared" si="4"/>
        <v>一致</v>
      </c>
    </row>
    <row r="16" s="97" customFormat="1" ht="48" customHeight="1" spans="1:31">
      <c r="A16" s="110">
        <v>13</v>
      </c>
      <c r="B16" s="111" t="s">
        <v>81</v>
      </c>
      <c r="C16" s="110" t="s">
        <v>23</v>
      </c>
      <c r="D16" s="111" t="s">
        <v>24</v>
      </c>
      <c r="E16" s="111" t="s">
        <v>25</v>
      </c>
      <c r="F16" s="110" t="s">
        <v>82</v>
      </c>
      <c r="G16" s="112">
        <v>2</v>
      </c>
      <c r="H16" s="113" t="s">
        <v>61</v>
      </c>
      <c r="I16" s="111" t="s">
        <v>28</v>
      </c>
      <c r="J16" s="111" t="s">
        <v>38</v>
      </c>
      <c r="K16" s="111" t="s">
        <v>83</v>
      </c>
      <c r="L16" s="114" t="str">
        <f t="shared" si="0"/>
        <v>内蒙古阿拉善盟</v>
      </c>
      <c r="M16" s="111" t="s">
        <v>31</v>
      </c>
      <c r="N16" s="111"/>
      <c r="O16" s="111" t="s">
        <v>32</v>
      </c>
      <c r="P16" s="111">
        <v>20</v>
      </c>
      <c r="Q16" s="111" t="s">
        <v>33</v>
      </c>
      <c r="R16" s="118" t="s">
        <v>84</v>
      </c>
      <c r="T16" s="97" t="s">
        <v>35</v>
      </c>
      <c r="U16" s="119" t="str">
        <f>LOOKUP($B16,'[1]军航计划-24年上'!$Q$4:$Q$205,'[1]军航计划-24年上'!E$4:E$205)</f>
        <v>机械设计制造及其自动化、机械工程</v>
      </c>
      <c r="V16" s="119" t="s">
        <v>61</v>
      </c>
      <c r="W16" s="119" t="str">
        <f>LOOKUP($B16,'[1]军航计划-24年上'!$Q$4:$Q$205,'[1]军航计划-24年上'!G$4:G$205)</f>
        <v>不限</v>
      </c>
      <c r="X16" s="119" t="str">
        <f>LOOKUP($B16,'[1]军航计划-24年上'!$Q$4:$Q$205,'[1]军航计划-24年上'!H$4:H$205)</f>
        <v>专业技术</v>
      </c>
      <c r="Y16" s="119" t="str">
        <f>LOOKUP($B16,'[1]军航计划-24年上'!$Q$4:$Q$205,'[1]军航计划-24年上'!I$4:I$205)</f>
        <v>工学</v>
      </c>
      <c r="Z16" s="119">
        <f>LOOKUP($B16,'[1]军航计划-24年上'!$Q$4:$Q$205,'[1]军航计划-24年上'!J$4:J$205)</f>
        <v>2</v>
      </c>
      <c r="AA16" s="119" t="str">
        <f>LOOKUP($B16,'[1]军航计划-24年上'!$Q$4:$Q$205,'[1]军航计划-24年上'!K$4:K$205)</f>
        <v>内蒙古额济纳旗</v>
      </c>
      <c r="AB16" s="119" t="str">
        <f t="shared" si="1"/>
        <v>一致</v>
      </c>
      <c r="AC16" s="119" t="str">
        <f t="shared" si="2"/>
        <v>一致</v>
      </c>
      <c r="AD16" s="119" t="str">
        <f t="shared" si="3"/>
        <v>一致</v>
      </c>
      <c r="AE16" s="119" t="str">
        <f t="shared" si="4"/>
        <v>一致</v>
      </c>
    </row>
    <row r="17" s="97" customFormat="1" ht="48" customHeight="1" spans="1:31">
      <c r="A17" s="110">
        <v>14</v>
      </c>
      <c r="B17" s="111" t="s">
        <v>85</v>
      </c>
      <c r="C17" s="110" t="s">
        <v>23</v>
      </c>
      <c r="D17" s="111" t="s">
        <v>24</v>
      </c>
      <c r="E17" s="111" t="s">
        <v>25</v>
      </c>
      <c r="F17" s="110" t="s">
        <v>86</v>
      </c>
      <c r="G17" s="112">
        <v>1</v>
      </c>
      <c r="H17" s="113" t="s">
        <v>27</v>
      </c>
      <c r="I17" s="111" t="s">
        <v>28</v>
      </c>
      <c r="J17" s="111" t="s">
        <v>29</v>
      </c>
      <c r="K17" s="111" t="s">
        <v>87</v>
      </c>
      <c r="L17" s="114" t="str">
        <f t="shared" si="0"/>
        <v>内蒙古阿拉善盟</v>
      </c>
      <c r="M17" s="111" t="s">
        <v>31</v>
      </c>
      <c r="N17" s="111"/>
      <c r="O17" s="111" t="s">
        <v>32</v>
      </c>
      <c r="P17" s="111">
        <v>20</v>
      </c>
      <c r="Q17" s="111" t="s">
        <v>33</v>
      </c>
      <c r="R17" s="118" t="s">
        <v>88</v>
      </c>
      <c r="T17" s="97" t="s">
        <v>35</v>
      </c>
      <c r="U17" s="119" t="str">
        <f>LOOKUP($B17,'[1]军航计划-24年上'!$Q$4:$Q$205,'[1]军航计划-24年上'!E$4:E$205)</f>
        <v>应用化学</v>
      </c>
      <c r="V17" s="119" t="s">
        <v>27</v>
      </c>
      <c r="W17" s="119" t="str">
        <f>LOOKUP($B17,'[1]军航计划-24年上'!$Q$4:$Q$205,'[1]军航计划-24年上'!G$4:G$205)</f>
        <v>男</v>
      </c>
      <c r="X17" s="119" t="str">
        <f>LOOKUP($B17,'[1]军航计划-24年上'!$Q$4:$Q$205,'[1]军航计划-24年上'!H$4:H$205)</f>
        <v>专业技术</v>
      </c>
      <c r="Y17" s="119" t="str">
        <f>LOOKUP($B17,'[1]军航计划-24年上'!$Q$4:$Q$205,'[1]军航计划-24年上'!I$4:I$205)</f>
        <v>工学</v>
      </c>
      <c r="Z17" s="119">
        <f>LOOKUP($B17,'[1]军航计划-24年上'!$Q$4:$Q$205,'[1]军航计划-24年上'!J$4:J$205)</f>
        <v>1</v>
      </c>
      <c r="AA17" s="119" t="str">
        <f>LOOKUP($B17,'[1]军航计划-24年上'!$Q$4:$Q$205,'[1]军航计划-24年上'!K$4:K$205)</f>
        <v>内蒙古额济纳旗</v>
      </c>
      <c r="AB17" s="119" t="str">
        <f t="shared" si="1"/>
        <v>一致</v>
      </c>
      <c r="AC17" s="119" t="str">
        <f t="shared" si="2"/>
        <v>一致</v>
      </c>
      <c r="AD17" s="119" t="str">
        <f t="shared" si="3"/>
        <v>一致</v>
      </c>
      <c r="AE17" s="119" t="str">
        <f t="shared" si="4"/>
        <v>一致</v>
      </c>
    </row>
    <row r="18" s="97" customFormat="1" ht="48" customHeight="1" spans="1:31">
      <c r="A18" s="110">
        <v>15</v>
      </c>
      <c r="B18" s="111" t="s">
        <v>89</v>
      </c>
      <c r="C18" s="110" t="s">
        <v>23</v>
      </c>
      <c r="D18" s="111" t="s">
        <v>24</v>
      </c>
      <c r="E18" s="111" t="s">
        <v>25</v>
      </c>
      <c r="F18" s="110" t="s">
        <v>90</v>
      </c>
      <c r="G18" s="112">
        <v>1</v>
      </c>
      <c r="H18" s="113" t="s">
        <v>27</v>
      </c>
      <c r="I18" s="111" t="s">
        <v>28</v>
      </c>
      <c r="J18" s="111" t="s">
        <v>29</v>
      </c>
      <c r="K18" s="111" t="s">
        <v>91</v>
      </c>
      <c r="L18" s="114" t="str">
        <f t="shared" si="0"/>
        <v>内蒙古阿拉善盟</v>
      </c>
      <c r="M18" s="111" t="s">
        <v>31</v>
      </c>
      <c r="N18" s="111"/>
      <c r="O18" s="111" t="s">
        <v>32</v>
      </c>
      <c r="P18" s="111">
        <v>20</v>
      </c>
      <c r="Q18" s="111" t="s">
        <v>33</v>
      </c>
      <c r="R18" s="118" t="s">
        <v>92</v>
      </c>
      <c r="T18" s="97" t="s">
        <v>35</v>
      </c>
      <c r="U18" s="119" t="str">
        <f>LOOKUP($B18,'[1]军航计划-24年上'!$Q$4:$Q$205,'[1]军航计划-24年上'!E$4:E$205)</f>
        <v>计算机科学与技术、数学、软件工程</v>
      </c>
      <c r="V18" s="119" t="s">
        <v>27</v>
      </c>
      <c r="W18" s="119" t="str">
        <f>LOOKUP($B18,'[1]军航计划-24年上'!$Q$4:$Q$205,'[1]军航计划-24年上'!G$4:G$205)</f>
        <v>男</v>
      </c>
      <c r="X18" s="119" t="str">
        <f>LOOKUP($B18,'[1]军航计划-24年上'!$Q$4:$Q$205,'[1]军航计划-24年上'!H$4:H$205)</f>
        <v>专业技术</v>
      </c>
      <c r="Y18" s="119" t="str">
        <f>LOOKUP($B18,'[1]军航计划-24年上'!$Q$4:$Q$205,'[1]军航计划-24年上'!I$4:I$205)</f>
        <v>理学/工学</v>
      </c>
      <c r="Z18" s="119">
        <f>LOOKUP($B18,'[1]军航计划-24年上'!$Q$4:$Q$205,'[1]军航计划-24年上'!J$4:J$205)</f>
        <v>1</v>
      </c>
      <c r="AA18" s="119" t="str">
        <f>LOOKUP($B18,'[1]军航计划-24年上'!$Q$4:$Q$205,'[1]军航计划-24年上'!K$4:K$205)</f>
        <v>内蒙古额济纳旗</v>
      </c>
      <c r="AB18" s="119" t="str">
        <f t="shared" si="1"/>
        <v>一致</v>
      </c>
      <c r="AC18" s="119" t="str">
        <f t="shared" si="2"/>
        <v>一致</v>
      </c>
      <c r="AD18" s="119" t="str">
        <f t="shared" si="3"/>
        <v>一致</v>
      </c>
      <c r="AE18" s="119" t="str">
        <f t="shared" si="4"/>
        <v>一致</v>
      </c>
    </row>
    <row r="19" s="97" customFormat="1" ht="48" customHeight="1" spans="1:31">
      <c r="A19" s="110">
        <v>16</v>
      </c>
      <c r="B19" s="111" t="s">
        <v>93</v>
      </c>
      <c r="C19" s="110" t="s">
        <v>23</v>
      </c>
      <c r="D19" s="111" t="s">
        <v>24</v>
      </c>
      <c r="E19" s="111" t="s">
        <v>25</v>
      </c>
      <c r="F19" s="110" t="s">
        <v>94</v>
      </c>
      <c r="G19" s="112">
        <v>1</v>
      </c>
      <c r="H19" s="113" t="s">
        <v>27</v>
      </c>
      <c r="I19" s="111" t="s">
        <v>28</v>
      </c>
      <c r="J19" s="111" t="s">
        <v>29</v>
      </c>
      <c r="K19" s="111" t="s">
        <v>95</v>
      </c>
      <c r="L19" s="114" t="str">
        <f t="shared" si="0"/>
        <v>内蒙古阿拉善盟</v>
      </c>
      <c r="M19" s="111" t="s">
        <v>31</v>
      </c>
      <c r="N19" s="111"/>
      <c r="O19" s="111" t="s">
        <v>32</v>
      </c>
      <c r="P19" s="111">
        <v>20</v>
      </c>
      <c r="Q19" s="111" t="s">
        <v>33</v>
      </c>
      <c r="R19" s="118" t="s">
        <v>96</v>
      </c>
      <c r="T19" s="97" t="s">
        <v>35</v>
      </c>
      <c r="U19" s="119" t="str">
        <f>LOOKUP($B19,'[1]军航计划-24年上'!$Q$4:$Q$205,'[1]军航计划-24年上'!E$4:E$205)</f>
        <v>信息与通信工程、电子科学与技术</v>
      </c>
      <c r="V19" s="119" t="s">
        <v>27</v>
      </c>
      <c r="W19" s="119" t="str">
        <f>LOOKUP($B19,'[1]军航计划-24年上'!$Q$4:$Q$205,'[1]军航计划-24年上'!G$4:G$205)</f>
        <v>男</v>
      </c>
      <c r="X19" s="119" t="str">
        <f>LOOKUP($B19,'[1]军航计划-24年上'!$Q$4:$Q$205,'[1]军航计划-24年上'!H$4:H$205)</f>
        <v>专业技术</v>
      </c>
      <c r="Y19" s="119" t="str">
        <f>LOOKUP($B19,'[1]军航计划-24年上'!$Q$4:$Q$205,'[1]军航计划-24年上'!I$4:I$205)</f>
        <v>工学</v>
      </c>
      <c r="Z19" s="119">
        <f>LOOKUP($B19,'[1]军航计划-24年上'!$Q$4:$Q$205,'[1]军航计划-24年上'!J$4:J$205)</f>
        <v>1</v>
      </c>
      <c r="AA19" s="119" t="str">
        <f>LOOKUP($B19,'[1]军航计划-24年上'!$Q$4:$Q$205,'[1]军航计划-24年上'!K$4:K$205)</f>
        <v>内蒙古额济纳旗</v>
      </c>
      <c r="AB19" s="119" t="str">
        <f t="shared" si="1"/>
        <v>一致</v>
      </c>
      <c r="AC19" s="119" t="str">
        <f t="shared" si="2"/>
        <v>一致</v>
      </c>
      <c r="AD19" s="119" t="str">
        <f t="shared" si="3"/>
        <v>一致</v>
      </c>
      <c r="AE19" s="119" t="str">
        <f t="shared" si="4"/>
        <v>一致</v>
      </c>
    </row>
    <row r="20" s="97" customFormat="1" ht="48" customHeight="1" spans="1:31">
      <c r="A20" s="110">
        <v>17</v>
      </c>
      <c r="B20" s="111" t="s">
        <v>97</v>
      </c>
      <c r="C20" s="110" t="s">
        <v>23</v>
      </c>
      <c r="D20" s="111" t="s">
        <v>24</v>
      </c>
      <c r="E20" s="111" t="s">
        <v>25</v>
      </c>
      <c r="F20" s="110" t="s">
        <v>98</v>
      </c>
      <c r="G20" s="112">
        <v>1</v>
      </c>
      <c r="H20" s="113" t="s">
        <v>27</v>
      </c>
      <c r="I20" s="111" t="s">
        <v>28</v>
      </c>
      <c r="J20" s="111" t="s">
        <v>29</v>
      </c>
      <c r="K20" s="111" t="s">
        <v>30</v>
      </c>
      <c r="L20" s="114" t="str">
        <f t="shared" si="0"/>
        <v>内蒙古阿拉善盟</v>
      </c>
      <c r="M20" s="111" t="s">
        <v>31</v>
      </c>
      <c r="N20" s="111"/>
      <c r="O20" s="111" t="s">
        <v>32</v>
      </c>
      <c r="P20" s="111">
        <v>20</v>
      </c>
      <c r="Q20" s="111" t="s">
        <v>33</v>
      </c>
      <c r="R20" s="118" t="s">
        <v>99</v>
      </c>
      <c r="T20" s="97" t="s">
        <v>35</v>
      </c>
      <c r="U20" s="119" t="str">
        <f>LOOKUP($B20,'[1]军航计划-24年上'!$Q$4:$Q$205,'[1]军航计划-24年上'!E$4:E$205)</f>
        <v>计算机科学与技术</v>
      </c>
      <c r="V20" s="119" t="s">
        <v>27</v>
      </c>
      <c r="W20" s="119" t="str">
        <f>LOOKUP($B20,'[1]军航计划-24年上'!$Q$4:$Q$205,'[1]军航计划-24年上'!G$4:G$205)</f>
        <v>男</v>
      </c>
      <c r="X20" s="119" t="str">
        <f>LOOKUP($B20,'[1]军航计划-24年上'!$Q$4:$Q$205,'[1]军航计划-24年上'!H$4:H$205)</f>
        <v>专业技术</v>
      </c>
      <c r="Y20" s="119" t="str">
        <f>LOOKUP($B20,'[1]军航计划-24年上'!$Q$4:$Q$205,'[1]军航计划-24年上'!I$4:I$205)</f>
        <v>工学</v>
      </c>
      <c r="Z20" s="119">
        <f>LOOKUP($B20,'[1]军航计划-24年上'!$Q$4:$Q$205,'[1]军航计划-24年上'!J$4:J$205)</f>
        <v>1</v>
      </c>
      <c r="AA20" s="119" t="str">
        <f>LOOKUP($B20,'[1]军航计划-24年上'!$Q$4:$Q$205,'[1]军航计划-24年上'!K$4:K$205)</f>
        <v>内蒙古额济纳旗</v>
      </c>
      <c r="AB20" s="119" t="str">
        <f t="shared" si="1"/>
        <v>一致</v>
      </c>
      <c r="AC20" s="119" t="str">
        <f t="shared" si="2"/>
        <v>一致</v>
      </c>
      <c r="AD20" s="119" t="str">
        <f t="shared" si="3"/>
        <v>一致</v>
      </c>
      <c r="AE20" s="119" t="str">
        <f t="shared" si="4"/>
        <v>一致</v>
      </c>
    </row>
    <row r="21" s="97" customFormat="1" ht="48" customHeight="1" spans="1:31">
      <c r="A21" s="110">
        <v>18</v>
      </c>
      <c r="B21" s="111" t="s">
        <v>100</v>
      </c>
      <c r="C21" s="110" t="s">
        <v>23</v>
      </c>
      <c r="D21" s="111" t="s">
        <v>24</v>
      </c>
      <c r="E21" s="111" t="s">
        <v>25</v>
      </c>
      <c r="F21" s="110" t="s">
        <v>101</v>
      </c>
      <c r="G21" s="112">
        <v>1</v>
      </c>
      <c r="H21" s="113" t="s">
        <v>61</v>
      </c>
      <c r="I21" s="111" t="s">
        <v>28</v>
      </c>
      <c r="J21" s="111" t="s">
        <v>38</v>
      </c>
      <c r="K21" s="111" t="s">
        <v>102</v>
      </c>
      <c r="L21" s="114" t="str">
        <f t="shared" si="0"/>
        <v>内蒙古阿拉善盟</v>
      </c>
      <c r="M21" s="111" t="s">
        <v>31</v>
      </c>
      <c r="N21" s="111"/>
      <c r="O21" s="111" t="s">
        <v>32</v>
      </c>
      <c r="P21" s="111">
        <v>20</v>
      </c>
      <c r="Q21" s="111" t="s">
        <v>33</v>
      </c>
      <c r="R21" s="118" t="s">
        <v>103</v>
      </c>
      <c r="T21" s="97" t="s">
        <v>35</v>
      </c>
      <c r="U21" s="119" t="str">
        <f>LOOKUP($B21,'[1]军航计划-24年上'!$Q$4:$Q$205,'[1]军航计划-24年上'!E$4:E$205)</f>
        <v>通信工程</v>
      </c>
      <c r="V21" s="119" t="s">
        <v>61</v>
      </c>
      <c r="W21" s="119" t="str">
        <f>LOOKUP($B21,'[1]军航计划-24年上'!$Q$4:$Q$205,'[1]军航计划-24年上'!G$4:G$205)</f>
        <v>不限</v>
      </c>
      <c r="X21" s="119" t="str">
        <f>LOOKUP($B21,'[1]军航计划-24年上'!$Q$4:$Q$205,'[1]军航计划-24年上'!H$4:H$205)</f>
        <v>专业技术</v>
      </c>
      <c r="Y21" s="119" t="str">
        <f>LOOKUP($B21,'[1]军航计划-24年上'!$Q$4:$Q$205,'[1]军航计划-24年上'!I$4:I$205)</f>
        <v>工学</v>
      </c>
      <c r="Z21" s="119">
        <f>LOOKUP($B21,'[1]军航计划-24年上'!$Q$4:$Q$205,'[1]军航计划-24年上'!J$4:J$205)</f>
        <v>1</v>
      </c>
      <c r="AA21" s="119" t="str">
        <f>LOOKUP($B21,'[1]军航计划-24年上'!$Q$4:$Q$205,'[1]军航计划-24年上'!K$4:K$205)</f>
        <v>内蒙古额济纳旗</v>
      </c>
      <c r="AB21" s="119" t="str">
        <f t="shared" si="1"/>
        <v>一致</v>
      </c>
      <c r="AC21" s="119" t="str">
        <f t="shared" si="2"/>
        <v>一致</v>
      </c>
      <c r="AD21" s="119" t="str">
        <f t="shared" si="3"/>
        <v>一致</v>
      </c>
      <c r="AE21" s="119" t="str">
        <f t="shared" si="4"/>
        <v>一致</v>
      </c>
    </row>
    <row r="22" s="97" customFormat="1" ht="48" customHeight="1" spans="1:31">
      <c r="A22" s="110">
        <v>19</v>
      </c>
      <c r="B22" s="111" t="s">
        <v>104</v>
      </c>
      <c r="C22" s="110" t="s">
        <v>23</v>
      </c>
      <c r="D22" s="111" t="s">
        <v>24</v>
      </c>
      <c r="E22" s="111" t="s">
        <v>25</v>
      </c>
      <c r="F22" s="110" t="s">
        <v>105</v>
      </c>
      <c r="G22" s="112">
        <v>1</v>
      </c>
      <c r="H22" s="113" t="s">
        <v>61</v>
      </c>
      <c r="I22" s="111" t="s">
        <v>28</v>
      </c>
      <c r="J22" s="111" t="s">
        <v>29</v>
      </c>
      <c r="K22" s="111" t="s">
        <v>102</v>
      </c>
      <c r="L22" s="114" t="str">
        <f t="shared" si="0"/>
        <v>内蒙古阿拉善盟</v>
      </c>
      <c r="M22" s="111" t="s">
        <v>31</v>
      </c>
      <c r="N22" s="111"/>
      <c r="O22" s="111" t="s">
        <v>32</v>
      </c>
      <c r="P22" s="111">
        <v>20</v>
      </c>
      <c r="Q22" s="111" t="s">
        <v>33</v>
      </c>
      <c r="R22" s="118" t="s">
        <v>106</v>
      </c>
      <c r="T22" s="97" t="s">
        <v>35</v>
      </c>
      <c r="U22" s="119" t="str">
        <f>LOOKUP($B22,'[1]军航计划-24年上'!$Q$4:$Q$205,'[1]军航计划-24年上'!E$4:E$205)</f>
        <v>通信工程</v>
      </c>
      <c r="V22" s="119" t="s">
        <v>61</v>
      </c>
      <c r="W22" s="119" t="str">
        <f>LOOKUP($B22,'[1]军航计划-24年上'!$Q$4:$Q$205,'[1]军航计划-24年上'!G$4:G$205)</f>
        <v>男</v>
      </c>
      <c r="X22" s="119" t="str">
        <f>LOOKUP($B22,'[1]军航计划-24年上'!$Q$4:$Q$205,'[1]军航计划-24年上'!H$4:H$205)</f>
        <v>专业技术</v>
      </c>
      <c r="Y22" s="119" t="str">
        <f>LOOKUP($B22,'[1]军航计划-24年上'!$Q$4:$Q$205,'[1]军航计划-24年上'!I$4:I$205)</f>
        <v>工学</v>
      </c>
      <c r="Z22" s="119">
        <f>LOOKUP($B22,'[1]军航计划-24年上'!$Q$4:$Q$205,'[1]军航计划-24年上'!J$4:J$205)</f>
        <v>1</v>
      </c>
      <c r="AA22" s="119" t="str">
        <f>LOOKUP($B22,'[1]军航计划-24年上'!$Q$4:$Q$205,'[1]军航计划-24年上'!K$4:K$205)</f>
        <v>内蒙古额济纳旗</v>
      </c>
      <c r="AB22" s="119" t="str">
        <f t="shared" si="1"/>
        <v>一致</v>
      </c>
      <c r="AC22" s="119" t="str">
        <f t="shared" si="2"/>
        <v>一致</v>
      </c>
      <c r="AD22" s="119" t="str">
        <f t="shared" si="3"/>
        <v>一致</v>
      </c>
      <c r="AE22" s="119" t="str">
        <f t="shared" si="4"/>
        <v>一致</v>
      </c>
    </row>
    <row r="23" s="97" customFormat="1" ht="48" customHeight="1" spans="1:31">
      <c r="A23" s="110">
        <v>20</v>
      </c>
      <c r="B23" s="111" t="s">
        <v>107</v>
      </c>
      <c r="C23" s="110" t="s">
        <v>23</v>
      </c>
      <c r="D23" s="111" t="s">
        <v>24</v>
      </c>
      <c r="E23" s="111" t="s">
        <v>25</v>
      </c>
      <c r="F23" s="110" t="s">
        <v>108</v>
      </c>
      <c r="G23" s="112">
        <v>1</v>
      </c>
      <c r="H23" s="113" t="s">
        <v>61</v>
      </c>
      <c r="I23" s="111" t="s">
        <v>28</v>
      </c>
      <c r="J23" s="111" t="s">
        <v>29</v>
      </c>
      <c r="K23" s="111" t="s">
        <v>109</v>
      </c>
      <c r="L23" s="114" t="str">
        <f t="shared" si="0"/>
        <v>内蒙古阿拉善盟</v>
      </c>
      <c r="M23" s="111" t="s">
        <v>31</v>
      </c>
      <c r="N23" s="111"/>
      <c r="O23" s="111" t="s">
        <v>32</v>
      </c>
      <c r="P23" s="111">
        <v>20</v>
      </c>
      <c r="Q23" s="111" t="s">
        <v>33</v>
      </c>
      <c r="R23" s="118" t="s">
        <v>110</v>
      </c>
      <c r="T23" s="97" t="s">
        <v>35</v>
      </c>
      <c r="U23" s="119" t="str">
        <f>LOOKUP($B23,'[1]军航计划-24年上'!$Q$4:$Q$205,'[1]军航计划-24年上'!E$4:E$205)</f>
        <v>信息安全</v>
      </c>
      <c r="V23" s="119" t="s">
        <v>61</v>
      </c>
      <c r="W23" s="119" t="str">
        <f>LOOKUP($B23,'[1]军航计划-24年上'!$Q$4:$Q$205,'[1]军航计划-24年上'!G$4:G$205)</f>
        <v>男</v>
      </c>
      <c r="X23" s="119" t="str">
        <f>LOOKUP($B23,'[1]军航计划-24年上'!$Q$4:$Q$205,'[1]军航计划-24年上'!H$4:H$205)</f>
        <v>专业技术</v>
      </c>
      <c r="Y23" s="119" t="str">
        <f>LOOKUP($B23,'[1]军航计划-24年上'!$Q$4:$Q$205,'[1]军航计划-24年上'!I$4:I$205)</f>
        <v>工学</v>
      </c>
      <c r="Z23" s="119">
        <f>LOOKUP($B23,'[1]军航计划-24年上'!$Q$4:$Q$205,'[1]军航计划-24年上'!J$4:J$205)</f>
        <v>1</v>
      </c>
      <c r="AA23" s="119" t="str">
        <f>LOOKUP($B23,'[1]军航计划-24年上'!$Q$4:$Q$205,'[1]军航计划-24年上'!K$4:K$205)</f>
        <v>内蒙古额济纳旗</v>
      </c>
      <c r="AB23" s="119" t="str">
        <f t="shared" si="1"/>
        <v>一致</v>
      </c>
      <c r="AC23" s="119" t="str">
        <f t="shared" si="2"/>
        <v>一致</v>
      </c>
      <c r="AD23" s="119" t="str">
        <f t="shared" si="3"/>
        <v>一致</v>
      </c>
      <c r="AE23" s="119" t="str">
        <f t="shared" si="4"/>
        <v>一致</v>
      </c>
    </row>
    <row r="24" s="97" customFormat="1" ht="48" customHeight="1" spans="1:31">
      <c r="A24" s="110">
        <v>21</v>
      </c>
      <c r="B24" s="111" t="s">
        <v>111</v>
      </c>
      <c r="C24" s="110" t="s">
        <v>23</v>
      </c>
      <c r="D24" s="111" t="s">
        <v>24</v>
      </c>
      <c r="E24" s="111" t="s">
        <v>25</v>
      </c>
      <c r="F24" s="110" t="s">
        <v>112</v>
      </c>
      <c r="G24" s="112">
        <v>1</v>
      </c>
      <c r="H24" s="113" t="s">
        <v>61</v>
      </c>
      <c r="I24" s="111" t="s">
        <v>28</v>
      </c>
      <c r="J24" s="111" t="s">
        <v>29</v>
      </c>
      <c r="K24" s="111" t="s">
        <v>113</v>
      </c>
      <c r="L24" s="114" t="str">
        <f t="shared" si="0"/>
        <v>内蒙古阿拉善盟</v>
      </c>
      <c r="M24" s="111" t="s">
        <v>31</v>
      </c>
      <c r="N24" s="111"/>
      <c r="O24" s="111" t="s">
        <v>32</v>
      </c>
      <c r="P24" s="111">
        <v>20</v>
      </c>
      <c r="Q24" s="111" t="s">
        <v>33</v>
      </c>
      <c r="R24" s="118" t="s">
        <v>114</v>
      </c>
      <c r="T24" s="97" t="s">
        <v>35</v>
      </c>
      <c r="U24" s="119" t="str">
        <f>LOOKUP($B24,'[1]军航计划-24年上'!$Q$4:$Q$205,'[1]军航计划-24年上'!E$4:E$205)</f>
        <v>交通运输</v>
      </c>
      <c r="V24" s="119" t="s">
        <v>61</v>
      </c>
      <c r="W24" s="119" t="str">
        <f>LOOKUP($B24,'[1]军航计划-24年上'!$Q$4:$Q$205,'[1]军航计划-24年上'!G$4:G$205)</f>
        <v>男</v>
      </c>
      <c r="X24" s="119" t="str">
        <f>LOOKUP($B24,'[1]军航计划-24年上'!$Q$4:$Q$205,'[1]军航计划-24年上'!H$4:H$205)</f>
        <v>专业技术</v>
      </c>
      <c r="Y24" s="119" t="str">
        <f>LOOKUP($B24,'[1]军航计划-24年上'!$Q$4:$Q$205,'[1]军航计划-24年上'!I$4:I$205)</f>
        <v>工学</v>
      </c>
      <c r="Z24" s="119">
        <f>LOOKUP($B24,'[1]军航计划-24年上'!$Q$4:$Q$205,'[1]军航计划-24年上'!J$4:J$205)</f>
        <v>1</v>
      </c>
      <c r="AA24" s="119" t="str">
        <f>LOOKUP($B24,'[1]军航计划-24年上'!$Q$4:$Q$205,'[1]军航计划-24年上'!K$4:K$205)</f>
        <v>内蒙古额济纳旗</v>
      </c>
      <c r="AB24" s="119" t="str">
        <f t="shared" si="1"/>
        <v>一致</v>
      </c>
      <c r="AC24" s="119" t="str">
        <f t="shared" si="2"/>
        <v>一致</v>
      </c>
      <c r="AD24" s="119" t="str">
        <f t="shared" si="3"/>
        <v>一致</v>
      </c>
      <c r="AE24" s="119" t="str">
        <f t="shared" si="4"/>
        <v>一致</v>
      </c>
    </row>
    <row r="25" s="97" customFormat="1" ht="48" customHeight="1" spans="1:31">
      <c r="A25" s="110">
        <v>22</v>
      </c>
      <c r="B25" s="111" t="s">
        <v>115</v>
      </c>
      <c r="C25" s="110" t="s">
        <v>23</v>
      </c>
      <c r="D25" s="111" t="s">
        <v>24</v>
      </c>
      <c r="E25" s="111" t="s">
        <v>25</v>
      </c>
      <c r="F25" s="110" t="s">
        <v>116</v>
      </c>
      <c r="G25" s="112">
        <v>1</v>
      </c>
      <c r="H25" s="113" t="s">
        <v>61</v>
      </c>
      <c r="I25" s="111" t="s">
        <v>28</v>
      </c>
      <c r="J25" s="111" t="s">
        <v>29</v>
      </c>
      <c r="K25" s="111" t="s">
        <v>117</v>
      </c>
      <c r="L25" s="114" t="str">
        <f t="shared" si="0"/>
        <v>内蒙古阿拉善盟</v>
      </c>
      <c r="M25" s="111" t="s">
        <v>31</v>
      </c>
      <c r="N25" s="111"/>
      <c r="O25" s="111" t="s">
        <v>32</v>
      </c>
      <c r="P25" s="111">
        <v>20</v>
      </c>
      <c r="Q25" s="111" t="s">
        <v>33</v>
      </c>
      <c r="R25" s="118" t="s">
        <v>114</v>
      </c>
      <c r="T25" s="97" t="s">
        <v>35</v>
      </c>
      <c r="U25" s="119" t="str">
        <f>LOOKUP($B25,'[1]军航计划-24年上'!$Q$4:$Q$205,'[1]军航计划-24年上'!E$4:E$205)</f>
        <v>网络工程</v>
      </c>
      <c r="V25" s="119" t="s">
        <v>61</v>
      </c>
      <c r="W25" s="119" t="str">
        <f>LOOKUP($B25,'[1]军航计划-24年上'!$Q$4:$Q$205,'[1]军航计划-24年上'!G$4:G$205)</f>
        <v>男</v>
      </c>
      <c r="X25" s="119" t="str">
        <f>LOOKUP($B25,'[1]军航计划-24年上'!$Q$4:$Q$205,'[1]军航计划-24年上'!H$4:H$205)</f>
        <v>专业技术</v>
      </c>
      <c r="Y25" s="119" t="str">
        <f>LOOKUP($B25,'[1]军航计划-24年上'!$Q$4:$Q$205,'[1]军航计划-24年上'!I$4:I$205)</f>
        <v>工学</v>
      </c>
      <c r="Z25" s="119">
        <f>LOOKUP($B25,'[1]军航计划-24年上'!$Q$4:$Q$205,'[1]军航计划-24年上'!J$4:J$205)</f>
        <v>1</v>
      </c>
      <c r="AA25" s="119" t="str">
        <f>LOOKUP($B25,'[1]军航计划-24年上'!$Q$4:$Q$205,'[1]军航计划-24年上'!K$4:K$205)</f>
        <v>内蒙古额济纳旗</v>
      </c>
      <c r="AB25" s="119" t="str">
        <f t="shared" si="1"/>
        <v>一致</v>
      </c>
      <c r="AC25" s="119" t="str">
        <f t="shared" si="2"/>
        <v>一致</v>
      </c>
      <c r="AD25" s="119" t="str">
        <f t="shared" si="3"/>
        <v>一致</v>
      </c>
      <c r="AE25" s="119" t="str">
        <f t="shared" si="4"/>
        <v>一致</v>
      </c>
    </row>
    <row r="26" s="97" customFormat="1" ht="48" customHeight="1" spans="1:31">
      <c r="A26" s="110">
        <v>23</v>
      </c>
      <c r="B26" s="111" t="s">
        <v>118</v>
      </c>
      <c r="C26" s="110" t="s">
        <v>23</v>
      </c>
      <c r="D26" s="111" t="s">
        <v>24</v>
      </c>
      <c r="E26" s="111" t="s">
        <v>25</v>
      </c>
      <c r="F26" s="110" t="s">
        <v>119</v>
      </c>
      <c r="G26" s="112">
        <v>1</v>
      </c>
      <c r="H26" s="113" t="s">
        <v>61</v>
      </c>
      <c r="I26" s="111" t="s">
        <v>28</v>
      </c>
      <c r="J26" s="111" t="s">
        <v>29</v>
      </c>
      <c r="K26" s="111" t="s">
        <v>120</v>
      </c>
      <c r="L26" s="114" t="str">
        <f t="shared" si="0"/>
        <v>内蒙古阿拉善盟</v>
      </c>
      <c r="M26" s="111" t="s">
        <v>31</v>
      </c>
      <c r="N26" s="111"/>
      <c r="O26" s="111" t="s">
        <v>32</v>
      </c>
      <c r="P26" s="111">
        <v>20</v>
      </c>
      <c r="Q26" s="111" t="s">
        <v>33</v>
      </c>
      <c r="R26" s="118" t="s">
        <v>121</v>
      </c>
      <c r="T26" s="97" t="s">
        <v>35</v>
      </c>
      <c r="U26" s="119" t="str">
        <f>LOOKUP($B26,'[1]军航计划-24年上'!$Q$4:$Q$205,'[1]军航计划-24年上'!E$4:E$205)</f>
        <v>电气工程及其自动化</v>
      </c>
      <c r="V26" s="119" t="s">
        <v>61</v>
      </c>
      <c r="W26" s="119" t="str">
        <f>LOOKUP($B26,'[1]军航计划-24年上'!$Q$4:$Q$205,'[1]军航计划-24年上'!G$4:G$205)</f>
        <v>男</v>
      </c>
      <c r="X26" s="119" t="str">
        <f>LOOKUP($B26,'[1]军航计划-24年上'!$Q$4:$Q$205,'[1]军航计划-24年上'!H$4:H$205)</f>
        <v>专业技术</v>
      </c>
      <c r="Y26" s="119" t="str">
        <f>LOOKUP($B26,'[1]军航计划-24年上'!$Q$4:$Q$205,'[1]军航计划-24年上'!I$4:I$205)</f>
        <v>工学</v>
      </c>
      <c r="Z26" s="119">
        <f>LOOKUP($B26,'[1]军航计划-24年上'!$Q$4:$Q$205,'[1]军航计划-24年上'!J$4:J$205)</f>
        <v>1</v>
      </c>
      <c r="AA26" s="119" t="str">
        <f>LOOKUP($B26,'[1]军航计划-24年上'!$Q$4:$Q$205,'[1]军航计划-24年上'!K$4:K$205)</f>
        <v>内蒙古额济纳旗</v>
      </c>
      <c r="AB26" s="119" t="str">
        <f t="shared" si="1"/>
        <v>一致</v>
      </c>
      <c r="AC26" s="119" t="str">
        <f t="shared" si="2"/>
        <v>一致</v>
      </c>
      <c r="AD26" s="119" t="str">
        <f t="shared" si="3"/>
        <v>一致</v>
      </c>
      <c r="AE26" s="119" t="str">
        <f t="shared" si="4"/>
        <v>一致</v>
      </c>
    </row>
    <row r="27" s="97" customFormat="1" ht="48" customHeight="1" spans="1:31">
      <c r="A27" s="110">
        <v>24</v>
      </c>
      <c r="B27" s="111" t="s">
        <v>122</v>
      </c>
      <c r="C27" s="110" t="s">
        <v>23</v>
      </c>
      <c r="D27" s="111" t="s">
        <v>24</v>
      </c>
      <c r="E27" s="111" t="s">
        <v>25</v>
      </c>
      <c r="F27" s="110" t="s">
        <v>123</v>
      </c>
      <c r="G27" s="112">
        <v>1</v>
      </c>
      <c r="H27" s="113" t="s">
        <v>27</v>
      </c>
      <c r="I27" s="111" t="s">
        <v>28</v>
      </c>
      <c r="J27" s="111" t="s">
        <v>29</v>
      </c>
      <c r="K27" s="111" t="s">
        <v>124</v>
      </c>
      <c r="L27" s="114" t="str">
        <f t="shared" si="0"/>
        <v>内蒙古阿拉善盟</v>
      </c>
      <c r="M27" s="111" t="s">
        <v>31</v>
      </c>
      <c r="N27" s="111"/>
      <c r="O27" s="111" t="s">
        <v>32</v>
      </c>
      <c r="P27" s="111">
        <v>20</v>
      </c>
      <c r="Q27" s="111" t="s">
        <v>33</v>
      </c>
      <c r="R27" s="118" t="s">
        <v>125</v>
      </c>
      <c r="T27" s="97" t="s">
        <v>35</v>
      </c>
      <c r="U27" s="119" t="str">
        <f>LOOKUP($B27,'[1]军航计划-24年上'!$Q$4:$Q$205,'[1]军航计划-24年上'!E$4:E$205)</f>
        <v>能源与动力工程</v>
      </c>
      <c r="V27" s="119" t="s">
        <v>27</v>
      </c>
      <c r="W27" s="119" t="str">
        <f>LOOKUP($B27,'[1]军航计划-24年上'!$Q$4:$Q$205,'[1]军航计划-24年上'!G$4:G$205)</f>
        <v>男</v>
      </c>
      <c r="X27" s="119" t="str">
        <f>LOOKUP($B27,'[1]军航计划-24年上'!$Q$4:$Q$205,'[1]军航计划-24年上'!H$4:H$205)</f>
        <v>专业技术</v>
      </c>
      <c r="Y27" s="119" t="str">
        <f>LOOKUP($B27,'[1]军航计划-24年上'!$Q$4:$Q$205,'[1]军航计划-24年上'!I$4:I$205)</f>
        <v>工学</v>
      </c>
      <c r="Z27" s="119">
        <f>LOOKUP($B27,'[1]军航计划-24年上'!$Q$4:$Q$205,'[1]军航计划-24年上'!J$4:J$205)</f>
        <v>1</v>
      </c>
      <c r="AA27" s="119" t="str">
        <f>LOOKUP($B27,'[1]军航计划-24年上'!$Q$4:$Q$205,'[1]军航计划-24年上'!K$4:K$205)</f>
        <v>内蒙古额济纳旗</v>
      </c>
      <c r="AB27" s="119" t="str">
        <f t="shared" si="1"/>
        <v>一致</v>
      </c>
      <c r="AC27" s="119" t="str">
        <f t="shared" si="2"/>
        <v>一致</v>
      </c>
      <c r="AD27" s="119" t="str">
        <f t="shared" si="3"/>
        <v>一致</v>
      </c>
      <c r="AE27" s="119" t="str">
        <f t="shared" si="4"/>
        <v>一致</v>
      </c>
    </row>
    <row r="28" s="97" customFormat="1" ht="36" customHeight="1" spans="1:31">
      <c r="A28" s="110">
        <v>25</v>
      </c>
      <c r="B28" s="111" t="s">
        <v>126</v>
      </c>
      <c r="C28" s="110" t="s">
        <v>127</v>
      </c>
      <c r="D28" s="111" t="s">
        <v>24</v>
      </c>
      <c r="E28" s="111" t="s">
        <v>128</v>
      </c>
      <c r="F28" s="110" t="s">
        <v>129</v>
      </c>
      <c r="G28" s="112">
        <v>1</v>
      </c>
      <c r="H28" s="113" t="s">
        <v>130</v>
      </c>
      <c r="I28" s="111" t="s">
        <v>28</v>
      </c>
      <c r="J28" s="111" t="s">
        <v>38</v>
      </c>
      <c r="K28" s="111" t="s">
        <v>131</v>
      </c>
      <c r="L28" s="111" t="s">
        <v>132</v>
      </c>
      <c r="M28" s="111" t="s">
        <v>133</v>
      </c>
      <c r="N28" s="111"/>
      <c r="O28" s="111" t="s">
        <v>32</v>
      </c>
      <c r="P28" s="111">
        <v>23</v>
      </c>
      <c r="Q28" s="111" t="s">
        <v>134</v>
      </c>
      <c r="R28" s="118" t="s">
        <v>135</v>
      </c>
      <c r="T28" s="97" t="s">
        <v>132</v>
      </c>
      <c r="U28" s="119" t="str">
        <f>LOOKUP($B28,'[1]军航计划-24年上'!$Q$4:$Q$205,'[1]军航计划-24年上'!E$4:E$205)</f>
        <v>电子科学与技术</v>
      </c>
      <c r="V28" s="119" t="s">
        <v>130</v>
      </c>
      <c r="W28" s="119" t="str">
        <f>LOOKUP($B28,'[1]军航计划-24年上'!$Q$4:$Q$205,'[1]军航计划-24年上'!G$4:G$205)</f>
        <v>不限</v>
      </c>
      <c r="X28" s="119" t="str">
        <f>LOOKUP($B28,'[1]军航计划-24年上'!$Q$4:$Q$205,'[1]军航计划-24年上'!H$4:H$205)</f>
        <v>专业技术</v>
      </c>
      <c r="Y28" s="119" t="str">
        <f>LOOKUP($B28,'[1]军航计划-24年上'!$Q$4:$Q$205,'[1]军航计划-24年上'!I$4:I$205)</f>
        <v>工学</v>
      </c>
      <c r="Z28" s="119">
        <f>LOOKUP($B28,'[1]军航计划-24年上'!$Q$4:$Q$205,'[1]军航计划-24年上'!J$4:J$205)</f>
        <v>1</v>
      </c>
      <c r="AA28" s="119" t="str">
        <f>LOOKUP($B28,'[1]军航计划-24年上'!$Q$4:$Q$205,'[1]军航计划-24年上'!K$4:K$205)</f>
        <v>江苏
无锡</v>
      </c>
      <c r="AB28" s="119" t="str">
        <f t="shared" si="1"/>
        <v>一致</v>
      </c>
      <c r="AC28" s="119" t="str">
        <f t="shared" si="2"/>
        <v>一致</v>
      </c>
      <c r="AD28" s="119" t="str">
        <f t="shared" si="3"/>
        <v>一致</v>
      </c>
      <c r="AE28" s="119" t="str">
        <f t="shared" si="4"/>
        <v>一致</v>
      </c>
    </row>
    <row r="29" s="97" customFormat="1" ht="36" customHeight="1" spans="1:31">
      <c r="A29" s="110">
        <v>26</v>
      </c>
      <c r="B29" s="111" t="s">
        <v>136</v>
      </c>
      <c r="C29" s="110" t="s">
        <v>127</v>
      </c>
      <c r="D29" s="111" t="s">
        <v>24</v>
      </c>
      <c r="E29" s="111" t="s">
        <v>25</v>
      </c>
      <c r="F29" s="110" t="s">
        <v>137</v>
      </c>
      <c r="G29" s="112">
        <v>1</v>
      </c>
      <c r="H29" s="113" t="s">
        <v>61</v>
      </c>
      <c r="I29" s="111" t="s">
        <v>28</v>
      </c>
      <c r="J29" s="111" t="s">
        <v>29</v>
      </c>
      <c r="K29" s="111" t="s">
        <v>138</v>
      </c>
      <c r="L29" s="111" t="s">
        <v>132</v>
      </c>
      <c r="M29" s="111" t="s">
        <v>133</v>
      </c>
      <c r="N29" s="111"/>
      <c r="O29" s="111" t="s">
        <v>32</v>
      </c>
      <c r="P29" s="111">
        <v>23</v>
      </c>
      <c r="Q29" s="111" t="s">
        <v>134</v>
      </c>
      <c r="R29" s="118" t="s">
        <v>139</v>
      </c>
      <c r="T29" s="97" t="s">
        <v>132</v>
      </c>
      <c r="U29" s="119" t="str">
        <f>LOOKUP($B29,'[1]军航计划-24年上'!$Q$4:$Q$205,'[1]军航计划-24年上'!E$4:E$205)</f>
        <v>光电信息科学与工程</v>
      </c>
      <c r="V29" s="119" t="s">
        <v>61</v>
      </c>
      <c r="W29" s="119" t="str">
        <f>LOOKUP($B29,'[1]军航计划-24年上'!$Q$4:$Q$205,'[1]军航计划-24年上'!G$4:G$205)</f>
        <v>男</v>
      </c>
      <c r="X29" s="119" t="str">
        <f>LOOKUP($B29,'[1]军航计划-24年上'!$Q$4:$Q$205,'[1]军航计划-24年上'!H$4:H$205)</f>
        <v>专业技术</v>
      </c>
      <c r="Y29" s="119" t="str">
        <f>LOOKUP($B29,'[1]军航计划-24年上'!$Q$4:$Q$205,'[1]军航计划-24年上'!I$4:I$205)</f>
        <v>工学</v>
      </c>
      <c r="Z29" s="119">
        <f>LOOKUP($B29,'[1]军航计划-24年上'!$Q$4:$Q$205,'[1]军航计划-24年上'!J$4:J$205)</f>
        <v>1</v>
      </c>
      <c r="AA29" s="119" t="str">
        <f>LOOKUP($B29,'[1]军航计划-24年上'!$Q$4:$Q$205,'[1]军航计划-24年上'!K$4:K$205)</f>
        <v>江苏
无锡</v>
      </c>
      <c r="AB29" s="119" t="str">
        <f t="shared" si="1"/>
        <v>一致</v>
      </c>
      <c r="AC29" s="119" t="str">
        <f t="shared" si="2"/>
        <v>一致</v>
      </c>
      <c r="AD29" s="119" t="str">
        <f t="shared" si="3"/>
        <v>一致</v>
      </c>
      <c r="AE29" s="119" t="str">
        <f t="shared" si="4"/>
        <v>一致</v>
      </c>
    </row>
    <row r="30" s="97" customFormat="1" ht="36" customHeight="1" spans="1:31">
      <c r="A30" s="110">
        <v>27</v>
      </c>
      <c r="B30" s="111" t="s">
        <v>140</v>
      </c>
      <c r="C30" s="110" t="s">
        <v>127</v>
      </c>
      <c r="D30" s="111" t="s">
        <v>24</v>
      </c>
      <c r="E30" s="111" t="s">
        <v>25</v>
      </c>
      <c r="F30" s="110" t="s">
        <v>141</v>
      </c>
      <c r="G30" s="112">
        <v>1</v>
      </c>
      <c r="H30" s="113" t="s">
        <v>27</v>
      </c>
      <c r="I30" s="111" t="s">
        <v>28</v>
      </c>
      <c r="J30" s="111" t="s">
        <v>29</v>
      </c>
      <c r="K30" s="111" t="s">
        <v>142</v>
      </c>
      <c r="L30" s="111" t="s">
        <v>132</v>
      </c>
      <c r="M30" s="111" t="s">
        <v>133</v>
      </c>
      <c r="N30" s="111"/>
      <c r="O30" s="111" t="s">
        <v>32</v>
      </c>
      <c r="P30" s="111">
        <v>23</v>
      </c>
      <c r="Q30" s="111" t="s">
        <v>134</v>
      </c>
      <c r="R30" s="118" t="s">
        <v>143</v>
      </c>
      <c r="T30" s="97" t="s">
        <v>132</v>
      </c>
      <c r="U30" s="119" t="str">
        <f>LOOKUP($B30,'[1]军航计划-24年上'!$Q$4:$Q$205,'[1]军航计划-24年上'!E$4:E$205)</f>
        <v>交通运输工程</v>
      </c>
      <c r="V30" s="119" t="s">
        <v>27</v>
      </c>
      <c r="W30" s="119" t="str">
        <f>LOOKUP($B30,'[1]军航计划-24年上'!$Q$4:$Q$205,'[1]军航计划-24年上'!G$4:G$205)</f>
        <v>男</v>
      </c>
      <c r="X30" s="119" t="str">
        <f>LOOKUP($B30,'[1]军航计划-24年上'!$Q$4:$Q$205,'[1]军航计划-24年上'!H$4:H$205)</f>
        <v>专业技术</v>
      </c>
      <c r="Y30" s="119" t="str">
        <f>LOOKUP($B30,'[1]军航计划-24年上'!$Q$4:$Q$205,'[1]军航计划-24年上'!I$4:I$205)</f>
        <v>工学</v>
      </c>
      <c r="Z30" s="119">
        <f>LOOKUP($B30,'[1]军航计划-24年上'!$Q$4:$Q$205,'[1]军航计划-24年上'!J$4:J$205)</f>
        <v>1</v>
      </c>
      <c r="AA30" s="119" t="str">
        <f>LOOKUP($B30,'[1]军航计划-24年上'!$Q$4:$Q$205,'[1]军航计划-24年上'!K$4:K$205)</f>
        <v>江苏
无锡</v>
      </c>
      <c r="AB30" s="119" t="str">
        <f t="shared" si="1"/>
        <v>一致</v>
      </c>
      <c r="AC30" s="119" t="str">
        <f t="shared" si="2"/>
        <v>一致</v>
      </c>
      <c r="AD30" s="119" t="str">
        <f t="shared" si="3"/>
        <v>一致</v>
      </c>
      <c r="AE30" s="119" t="str">
        <f t="shared" si="4"/>
        <v>一致</v>
      </c>
    </row>
    <row r="31" s="97" customFormat="1" ht="36" customHeight="1" spans="1:31">
      <c r="A31" s="110">
        <v>28</v>
      </c>
      <c r="B31" s="111" t="s">
        <v>144</v>
      </c>
      <c r="C31" s="110" t="s">
        <v>127</v>
      </c>
      <c r="D31" s="111" t="s">
        <v>24</v>
      </c>
      <c r="E31" s="111" t="s">
        <v>25</v>
      </c>
      <c r="F31" s="110" t="s">
        <v>145</v>
      </c>
      <c r="G31" s="112">
        <v>1</v>
      </c>
      <c r="H31" s="113" t="s">
        <v>27</v>
      </c>
      <c r="I31" s="111" t="s">
        <v>28</v>
      </c>
      <c r="J31" s="111" t="s">
        <v>29</v>
      </c>
      <c r="K31" s="111" t="s">
        <v>51</v>
      </c>
      <c r="L31" s="111" t="s">
        <v>132</v>
      </c>
      <c r="M31" s="111" t="s">
        <v>133</v>
      </c>
      <c r="N31" s="111"/>
      <c r="O31" s="111" t="s">
        <v>32</v>
      </c>
      <c r="P31" s="111">
        <v>23</v>
      </c>
      <c r="Q31" s="111" t="s">
        <v>134</v>
      </c>
      <c r="R31" s="118" t="s">
        <v>146</v>
      </c>
      <c r="T31" s="97" t="s">
        <v>132</v>
      </c>
      <c r="U31" s="119" t="str">
        <f>LOOKUP($B31,'[1]军航计划-24年上'!$Q$4:$Q$205,'[1]军航计划-24年上'!E$4:E$205)</f>
        <v>信息与通信工程</v>
      </c>
      <c r="V31" s="119" t="s">
        <v>27</v>
      </c>
      <c r="W31" s="119" t="str">
        <f>LOOKUP($B31,'[1]军航计划-24年上'!$Q$4:$Q$205,'[1]军航计划-24年上'!G$4:G$205)</f>
        <v>男</v>
      </c>
      <c r="X31" s="119" t="str">
        <f>LOOKUP($B31,'[1]军航计划-24年上'!$Q$4:$Q$205,'[1]军航计划-24年上'!H$4:H$205)</f>
        <v>专业技术</v>
      </c>
      <c r="Y31" s="119" t="str">
        <f>LOOKUP($B31,'[1]军航计划-24年上'!$Q$4:$Q$205,'[1]军航计划-24年上'!I$4:I$205)</f>
        <v>工学</v>
      </c>
      <c r="Z31" s="119">
        <f>LOOKUP($B31,'[1]军航计划-24年上'!$Q$4:$Q$205,'[1]军航计划-24年上'!J$4:J$205)</f>
        <v>1</v>
      </c>
      <c r="AA31" s="119" t="str">
        <f>LOOKUP($B31,'[1]军航计划-24年上'!$Q$4:$Q$205,'[1]军航计划-24年上'!K$4:K$205)</f>
        <v>江苏
无锡</v>
      </c>
      <c r="AB31" s="119" t="str">
        <f t="shared" si="1"/>
        <v>一致</v>
      </c>
      <c r="AC31" s="119" t="str">
        <f t="shared" si="2"/>
        <v>一致</v>
      </c>
      <c r="AD31" s="119" t="str">
        <f t="shared" si="3"/>
        <v>一致</v>
      </c>
      <c r="AE31" s="119" t="str">
        <f t="shared" si="4"/>
        <v>一致</v>
      </c>
    </row>
    <row r="32" s="97" customFormat="1" ht="36" customHeight="1" spans="1:31">
      <c r="A32" s="110">
        <v>29</v>
      </c>
      <c r="B32" s="111" t="s">
        <v>147</v>
      </c>
      <c r="C32" s="110" t="s">
        <v>127</v>
      </c>
      <c r="D32" s="111" t="s">
        <v>24</v>
      </c>
      <c r="E32" s="111" t="s">
        <v>25</v>
      </c>
      <c r="F32" s="110" t="s">
        <v>145</v>
      </c>
      <c r="G32" s="112">
        <v>1</v>
      </c>
      <c r="H32" s="113" t="s">
        <v>27</v>
      </c>
      <c r="I32" s="111" t="s">
        <v>28</v>
      </c>
      <c r="J32" s="111" t="s">
        <v>29</v>
      </c>
      <c r="K32" s="111" t="s">
        <v>131</v>
      </c>
      <c r="L32" s="111" t="s">
        <v>132</v>
      </c>
      <c r="M32" s="111" t="s">
        <v>133</v>
      </c>
      <c r="N32" s="111"/>
      <c r="O32" s="111" t="s">
        <v>32</v>
      </c>
      <c r="P32" s="111">
        <v>23</v>
      </c>
      <c r="Q32" s="111" t="s">
        <v>134</v>
      </c>
      <c r="R32" s="118" t="s">
        <v>148</v>
      </c>
      <c r="T32" s="97" t="s">
        <v>132</v>
      </c>
      <c r="U32" s="119" t="str">
        <f>LOOKUP($B32,'[1]军航计划-24年上'!$Q$4:$Q$205,'[1]军航计划-24年上'!E$4:E$205)</f>
        <v>电子科学与技术</v>
      </c>
      <c r="V32" s="119" t="s">
        <v>27</v>
      </c>
      <c r="W32" s="119" t="str">
        <f>LOOKUP($B32,'[1]军航计划-24年上'!$Q$4:$Q$205,'[1]军航计划-24年上'!G$4:G$205)</f>
        <v>男</v>
      </c>
      <c r="X32" s="119" t="str">
        <f>LOOKUP($B32,'[1]军航计划-24年上'!$Q$4:$Q$205,'[1]军航计划-24年上'!H$4:H$205)</f>
        <v>专业技术</v>
      </c>
      <c r="Y32" s="119" t="str">
        <f>LOOKUP($B32,'[1]军航计划-24年上'!$Q$4:$Q$205,'[1]军航计划-24年上'!I$4:I$205)</f>
        <v>工学</v>
      </c>
      <c r="Z32" s="119">
        <f>LOOKUP($B32,'[1]军航计划-24年上'!$Q$4:$Q$205,'[1]军航计划-24年上'!J$4:J$205)</f>
        <v>1</v>
      </c>
      <c r="AA32" s="119" t="str">
        <f>LOOKUP($B32,'[1]军航计划-24年上'!$Q$4:$Q$205,'[1]军航计划-24年上'!K$4:K$205)</f>
        <v>江苏
无锡</v>
      </c>
      <c r="AB32" s="119" t="str">
        <f t="shared" si="1"/>
        <v>一致</v>
      </c>
      <c r="AC32" s="119" t="str">
        <f t="shared" si="2"/>
        <v>一致</v>
      </c>
      <c r="AD32" s="119" t="str">
        <f t="shared" si="3"/>
        <v>一致</v>
      </c>
      <c r="AE32" s="119" t="str">
        <f t="shared" si="4"/>
        <v>一致</v>
      </c>
    </row>
    <row r="33" s="97" customFormat="1" ht="36" customHeight="1" spans="1:31">
      <c r="A33" s="110">
        <v>30</v>
      </c>
      <c r="B33" s="111" t="s">
        <v>149</v>
      </c>
      <c r="C33" s="110" t="s">
        <v>127</v>
      </c>
      <c r="D33" s="111" t="s">
        <v>24</v>
      </c>
      <c r="E33" s="111" t="s">
        <v>25</v>
      </c>
      <c r="F33" s="110" t="s">
        <v>150</v>
      </c>
      <c r="G33" s="112">
        <v>1</v>
      </c>
      <c r="H33" s="113" t="s">
        <v>61</v>
      </c>
      <c r="I33" s="111" t="s">
        <v>28</v>
      </c>
      <c r="J33" s="111" t="s">
        <v>29</v>
      </c>
      <c r="K33" s="111" t="s">
        <v>120</v>
      </c>
      <c r="L33" s="111" t="s">
        <v>132</v>
      </c>
      <c r="M33" s="111" t="s">
        <v>133</v>
      </c>
      <c r="N33" s="111"/>
      <c r="O33" s="111" t="s">
        <v>32</v>
      </c>
      <c r="P33" s="111">
        <v>23</v>
      </c>
      <c r="Q33" s="111" t="s">
        <v>134</v>
      </c>
      <c r="R33" s="118" t="s">
        <v>151</v>
      </c>
      <c r="T33" s="97" t="s">
        <v>132</v>
      </c>
      <c r="U33" s="119" t="str">
        <f>LOOKUP($B33,'[1]军航计划-24年上'!$Q$4:$Q$205,'[1]军航计划-24年上'!E$4:E$205)</f>
        <v>电气工程及其自动化</v>
      </c>
      <c r="V33" s="119" t="s">
        <v>61</v>
      </c>
      <c r="W33" s="119" t="str">
        <f>LOOKUP($B33,'[1]军航计划-24年上'!$Q$4:$Q$205,'[1]军航计划-24年上'!G$4:G$205)</f>
        <v>男</v>
      </c>
      <c r="X33" s="119" t="str">
        <f>LOOKUP($B33,'[1]军航计划-24年上'!$Q$4:$Q$205,'[1]军航计划-24年上'!H$4:H$205)</f>
        <v>专业技术</v>
      </c>
      <c r="Y33" s="119" t="str">
        <f>LOOKUP($B33,'[1]军航计划-24年上'!$Q$4:$Q$205,'[1]军航计划-24年上'!I$4:I$205)</f>
        <v>工学</v>
      </c>
      <c r="Z33" s="119">
        <f>LOOKUP($B33,'[1]军航计划-24年上'!$Q$4:$Q$205,'[1]军航计划-24年上'!J$4:J$205)</f>
        <v>1</v>
      </c>
      <c r="AA33" s="119" t="str">
        <f>LOOKUP($B33,'[1]军航计划-24年上'!$Q$4:$Q$205,'[1]军航计划-24年上'!K$4:K$205)</f>
        <v>江苏
无锡</v>
      </c>
      <c r="AB33" s="119" t="str">
        <f t="shared" si="1"/>
        <v>一致</v>
      </c>
      <c r="AC33" s="119" t="str">
        <f t="shared" si="2"/>
        <v>一致</v>
      </c>
      <c r="AD33" s="119" t="str">
        <f t="shared" si="3"/>
        <v>一致</v>
      </c>
      <c r="AE33" s="119" t="str">
        <f t="shared" si="4"/>
        <v>一致</v>
      </c>
    </row>
    <row r="34" s="97" customFormat="1" ht="36" customHeight="1" spans="1:31">
      <c r="A34" s="110">
        <v>31</v>
      </c>
      <c r="B34" s="111" t="s">
        <v>152</v>
      </c>
      <c r="C34" s="110" t="s">
        <v>127</v>
      </c>
      <c r="D34" s="111" t="s">
        <v>24</v>
      </c>
      <c r="E34" s="111" t="s">
        <v>25</v>
      </c>
      <c r="F34" s="110" t="s">
        <v>153</v>
      </c>
      <c r="G34" s="112">
        <v>1</v>
      </c>
      <c r="H34" s="113" t="s">
        <v>27</v>
      </c>
      <c r="I34" s="111" t="s">
        <v>28</v>
      </c>
      <c r="J34" s="111" t="s">
        <v>29</v>
      </c>
      <c r="K34" s="111" t="s">
        <v>154</v>
      </c>
      <c r="L34" s="111" t="s">
        <v>132</v>
      </c>
      <c r="M34" s="111" t="s">
        <v>133</v>
      </c>
      <c r="N34" s="111"/>
      <c r="O34" s="111" t="s">
        <v>32</v>
      </c>
      <c r="P34" s="111">
        <v>23</v>
      </c>
      <c r="Q34" s="111" t="s">
        <v>134</v>
      </c>
      <c r="R34" s="118" t="s">
        <v>155</v>
      </c>
      <c r="T34" s="97" t="s">
        <v>132</v>
      </c>
      <c r="U34" s="119" t="str">
        <f>LOOKUP($B34,'[1]军航计划-24年上'!$Q$4:$Q$205,'[1]军航计划-24年上'!E$4:E$205)</f>
        <v>电子科学与技术、信息与通信工程、电子信息</v>
      </c>
      <c r="V34" s="119" t="s">
        <v>27</v>
      </c>
      <c r="W34" s="119" t="str">
        <f>LOOKUP($B34,'[1]军航计划-24年上'!$Q$4:$Q$205,'[1]军航计划-24年上'!G$4:G$205)</f>
        <v>男</v>
      </c>
      <c r="X34" s="119" t="str">
        <f>LOOKUP($B34,'[1]军航计划-24年上'!$Q$4:$Q$205,'[1]军航计划-24年上'!H$4:H$205)</f>
        <v>专业技术</v>
      </c>
      <c r="Y34" s="119" t="str">
        <f>LOOKUP($B34,'[1]军航计划-24年上'!$Q$4:$Q$205,'[1]军航计划-24年上'!I$4:I$205)</f>
        <v>工学</v>
      </c>
      <c r="Z34" s="119">
        <f>LOOKUP($B34,'[1]军航计划-24年上'!$Q$4:$Q$205,'[1]军航计划-24年上'!J$4:J$205)</f>
        <v>1</v>
      </c>
      <c r="AA34" s="119" t="str">
        <f>LOOKUP($B34,'[1]军航计划-24年上'!$Q$4:$Q$205,'[1]军航计划-24年上'!K$4:K$205)</f>
        <v>江苏
无锡</v>
      </c>
      <c r="AB34" s="119" t="str">
        <f t="shared" si="1"/>
        <v>一致</v>
      </c>
      <c r="AC34" s="119" t="str">
        <f t="shared" si="2"/>
        <v>一致</v>
      </c>
      <c r="AD34" s="119" t="str">
        <f t="shared" si="3"/>
        <v>一致</v>
      </c>
      <c r="AE34" s="119" t="str">
        <f t="shared" si="4"/>
        <v>一致</v>
      </c>
    </row>
    <row r="35" s="97" customFormat="1" ht="36" customHeight="1" spans="1:31">
      <c r="A35" s="110">
        <v>32</v>
      </c>
      <c r="B35" s="111" t="s">
        <v>156</v>
      </c>
      <c r="C35" s="110" t="s">
        <v>127</v>
      </c>
      <c r="D35" s="111" t="s">
        <v>24</v>
      </c>
      <c r="E35" s="111" t="s">
        <v>25</v>
      </c>
      <c r="F35" s="110" t="s">
        <v>150</v>
      </c>
      <c r="G35" s="112">
        <v>1</v>
      </c>
      <c r="H35" s="113" t="s">
        <v>61</v>
      </c>
      <c r="I35" s="111" t="s">
        <v>28</v>
      </c>
      <c r="J35" s="111" t="s">
        <v>38</v>
      </c>
      <c r="K35" s="111" t="s">
        <v>120</v>
      </c>
      <c r="L35" s="113" t="s">
        <v>132</v>
      </c>
      <c r="M35" s="113" t="s">
        <v>133</v>
      </c>
      <c r="N35" s="111"/>
      <c r="O35" s="111" t="s">
        <v>32</v>
      </c>
      <c r="P35" s="111">
        <v>23</v>
      </c>
      <c r="Q35" s="111" t="s">
        <v>134</v>
      </c>
      <c r="R35" s="118" t="s">
        <v>157</v>
      </c>
      <c r="T35" s="97" t="s">
        <v>132</v>
      </c>
      <c r="U35" s="119" t="str">
        <f>LOOKUP($B35,'[1]军航计划-24年上'!$Q$4:$Q$205,'[1]军航计划-24年上'!E$4:E$205)</f>
        <v>电气工程及其自动化</v>
      </c>
      <c r="V35" s="119" t="s">
        <v>61</v>
      </c>
      <c r="W35" s="119" t="str">
        <f>LOOKUP($B35,'[1]军航计划-24年上'!$Q$4:$Q$205,'[1]军航计划-24年上'!G$4:G$205)</f>
        <v>不限</v>
      </c>
      <c r="X35" s="119" t="str">
        <f>LOOKUP($B35,'[1]军航计划-24年上'!$Q$4:$Q$205,'[1]军航计划-24年上'!H$4:H$205)</f>
        <v>专业技术</v>
      </c>
      <c r="Y35" s="119" t="str">
        <f>LOOKUP($B35,'[1]军航计划-24年上'!$Q$4:$Q$205,'[1]军航计划-24年上'!I$4:I$205)</f>
        <v>工学</v>
      </c>
      <c r="Z35" s="119">
        <f>LOOKUP($B35,'[1]军航计划-24年上'!$Q$4:$Q$205,'[1]军航计划-24年上'!J$4:J$205)</f>
        <v>1</v>
      </c>
      <c r="AA35" s="119" t="str">
        <f>LOOKUP($B35,'[1]军航计划-24年上'!$Q$4:$Q$205,'[1]军航计划-24年上'!K$4:K$205)</f>
        <v>江苏
无锡</v>
      </c>
      <c r="AB35" s="119" t="str">
        <f t="shared" si="1"/>
        <v>一致</v>
      </c>
      <c r="AC35" s="119" t="str">
        <f t="shared" si="2"/>
        <v>一致</v>
      </c>
      <c r="AD35" s="119" t="str">
        <f t="shared" si="3"/>
        <v>一致</v>
      </c>
      <c r="AE35" s="119" t="str">
        <f t="shared" si="4"/>
        <v>一致</v>
      </c>
    </row>
    <row r="36" s="99" customFormat="1" ht="36" customHeight="1" spans="1:31">
      <c r="A36" s="110">
        <v>33</v>
      </c>
      <c r="B36" s="111" t="s">
        <v>158</v>
      </c>
      <c r="C36" s="110" t="s">
        <v>127</v>
      </c>
      <c r="D36" s="111" t="s">
        <v>24</v>
      </c>
      <c r="E36" s="111" t="s">
        <v>25</v>
      </c>
      <c r="F36" s="110" t="s">
        <v>150</v>
      </c>
      <c r="G36" s="112">
        <v>1</v>
      </c>
      <c r="H36" s="113" t="s">
        <v>61</v>
      </c>
      <c r="I36" s="111" t="s">
        <v>28</v>
      </c>
      <c r="J36" s="111" t="s">
        <v>29</v>
      </c>
      <c r="K36" s="115" t="s">
        <v>159</v>
      </c>
      <c r="L36" s="113" t="s">
        <v>132</v>
      </c>
      <c r="M36" s="113" t="s">
        <v>133</v>
      </c>
      <c r="N36" s="111"/>
      <c r="O36" s="111" t="s">
        <v>32</v>
      </c>
      <c r="P36" s="111">
        <v>23</v>
      </c>
      <c r="Q36" s="111" t="s">
        <v>134</v>
      </c>
      <c r="R36" s="120" t="s">
        <v>160</v>
      </c>
      <c r="T36" s="99" t="s">
        <v>132</v>
      </c>
      <c r="U36" s="119" t="str">
        <f>LOOKUP($B36,'[1]军航计划-24年上'!$Q$4:$Q$205,'[1]军航计划-24年上'!E$4:E$205)</f>
        <v>轮机工程、船舶电子电气工程</v>
      </c>
      <c r="V36" s="119" t="s">
        <v>61</v>
      </c>
      <c r="W36" s="119" t="str">
        <f>LOOKUP($B36,'[1]军航计划-24年上'!$Q$4:$Q$205,'[1]军航计划-24年上'!G$4:G$205)</f>
        <v>男</v>
      </c>
      <c r="X36" s="119" t="str">
        <f>LOOKUP($B36,'[1]军航计划-24年上'!$Q$4:$Q$205,'[1]军航计划-24年上'!H$4:H$205)</f>
        <v>专业技术</v>
      </c>
      <c r="Y36" s="119" t="str">
        <f>LOOKUP($B36,'[1]军航计划-24年上'!$Q$4:$Q$205,'[1]军航计划-24年上'!I$4:I$205)</f>
        <v>工学</v>
      </c>
      <c r="Z36" s="119">
        <f>LOOKUP($B36,'[1]军航计划-24年上'!$Q$4:$Q$205,'[1]军航计划-24年上'!J$4:J$205)</f>
        <v>1</v>
      </c>
      <c r="AA36" s="119" t="str">
        <f>LOOKUP($B36,'[1]军航计划-24年上'!$Q$4:$Q$205,'[1]军航计划-24年上'!K$4:K$205)</f>
        <v>江苏
无锡</v>
      </c>
      <c r="AB36" s="119" t="str">
        <f t="shared" si="1"/>
        <v>一致</v>
      </c>
      <c r="AC36" s="119" t="str">
        <f t="shared" si="2"/>
        <v>一致</v>
      </c>
      <c r="AD36" s="119" t="str">
        <f t="shared" si="3"/>
        <v>一致</v>
      </c>
      <c r="AE36" s="119" t="str">
        <f t="shared" si="4"/>
        <v>一致</v>
      </c>
    </row>
    <row r="37" s="99" customFormat="1" ht="36" customHeight="1" spans="1:31">
      <c r="A37" s="110">
        <v>34</v>
      </c>
      <c r="B37" s="111" t="s">
        <v>161</v>
      </c>
      <c r="C37" s="110" t="s">
        <v>127</v>
      </c>
      <c r="D37" s="111" t="s">
        <v>24</v>
      </c>
      <c r="E37" s="111" t="s">
        <v>25</v>
      </c>
      <c r="F37" s="110" t="s">
        <v>153</v>
      </c>
      <c r="G37" s="112">
        <v>1</v>
      </c>
      <c r="H37" s="113" t="s">
        <v>27</v>
      </c>
      <c r="I37" s="111" t="s">
        <v>28</v>
      </c>
      <c r="J37" s="111" t="s">
        <v>29</v>
      </c>
      <c r="K37" s="115" t="s">
        <v>30</v>
      </c>
      <c r="L37" s="111" t="s">
        <v>132</v>
      </c>
      <c r="M37" s="111" t="s">
        <v>133</v>
      </c>
      <c r="N37" s="111"/>
      <c r="O37" s="111" t="s">
        <v>32</v>
      </c>
      <c r="P37" s="111">
        <v>23</v>
      </c>
      <c r="Q37" s="111" t="s">
        <v>134</v>
      </c>
      <c r="R37" s="120" t="s">
        <v>162</v>
      </c>
      <c r="T37" s="99" t="s">
        <v>132</v>
      </c>
      <c r="U37" s="119" t="str">
        <f>LOOKUP($B37,'[1]军航计划-24年上'!$Q$4:$Q$205,'[1]军航计划-24年上'!E$4:E$205)</f>
        <v>计算机科学与技术</v>
      </c>
      <c r="V37" s="119" t="s">
        <v>27</v>
      </c>
      <c r="W37" s="119" t="str">
        <f>LOOKUP($B37,'[1]军航计划-24年上'!$Q$4:$Q$205,'[1]军航计划-24年上'!G$4:G$205)</f>
        <v>男</v>
      </c>
      <c r="X37" s="119" t="str">
        <f>LOOKUP($B37,'[1]军航计划-24年上'!$Q$4:$Q$205,'[1]军航计划-24年上'!H$4:H$205)</f>
        <v>专业技术</v>
      </c>
      <c r="Y37" s="119" t="str">
        <f>LOOKUP($B37,'[1]军航计划-24年上'!$Q$4:$Q$205,'[1]军航计划-24年上'!I$4:I$205)</f>
        <v>工学</v>
      </c>
      <c r="Z37" s="119">
        <f>LOOKUP($B37,'[1]军航计划-24年上'!$Q$4:$Q$205,'[1]军航计划-24年上'!J$4:J$205)</f>
        <v>1</v>
      </c>
      <c r="AA37" s="119" t="str">
        <f>LOOKUP($B37,'[1]军航计划-24年上'!$Q$4:$Q$205,'[1]军航计划-24年上'!K$4:K$205)</f>
        <v>江苏
无锡</v>
      </c>
      <c r="AB37" s="119" t="str">
        <f t="shared" si="1"/>
        <v>一致</v>
      </c>
      <c r="AC37" s="119" t="str">
        <f t="shared" si="2"/>
        <v>一致</v>
      </c>
      <c r="AD37" s="119" t="str">
        <f t="shared" si="3"/>
        <v>一致</v>
      </c>
      <c r="AE37" s="119" t="str">
        <f t="shared" si="4"/>
        <v>一致</v>
      </c>
    </row>
    <row r="38" s="99" customFormat="1" ht="36" customHeight="1" spans="1:31">
      <c r="A38" s="110">
        <v>35</v>
      </c>
      <c r="B38" s="111" t="s">
        <v>163</v>
      </c>
      <c r="C38" s="110" t="s">
        <v>127</v>
      </c>
      <c r="D38" s="111" t="s">
        <v>24</v>
      </c>
      <c r="E38" s="111" t="s">
        <v>25</v>
      </c>
      <c r="F38" s="110" t="s">
        <v>145</v>
      </c>
      <c r="G38" s="112">
        <v>1</v>
      </c>
      <c r="H38" s="113" t="s">
        <v>27</v>
      </c>
      <c r="I38" s="111" t="s">
        <v>28</v>
      </c>
      <c r="J38" s="111" t="s">
        <v>29</v>
      </c>
      <c r="K38" s="111" t="s">
        <v>51</v>
      </c>
      <c r="L38" s="111" t="s">
        <v>132</v>
      </c>
      <c r="M38" s="111" t="s">
        <v>133</v>
      </c>
      <c r="N38" s="111"/>
      <c r="O38" s="111" t="s">
        <v>32</v>
      </c>
      <c r="P38" s="111">
        <v>23</v>
      </c>
      <c r="Q38" s="111" t="s">
        <v>134</v>
      </c>
      <c r="R38" s="118" t="s">
        <v>164</v>
      </c>
      <c r="T38" s="99" t="s">
        <v>132</v>
      </c>
      <c r="U38" s="119" t="str">
        <f>LOOKUP($B38,'[1]军航计划-24年上'!$Q$4:$Q$205,'[1]军航计划-24年上'!E$4:E$205)</f>
        <v>信息与通信工程</v>
      </c>
      <c r="V38" s="119" t="s">
        <v>27</v>
      </c>
      <c r="W38" s="119" t="str">
        <f>LOOKUP($B38,'[1]军航计划-24年上'!$Q$4:$Q$205,'[1]军航计划-24年上'!G$4:G$205)</f>
        <v>男</v>
      </c>
      <c r="X38" s="119" t="str">
        <f>LOOKUP($B38,'[1]军航计划-24年上'!$Q$4:$Q$205,'[1]军航计划-24年上'!H$4:H$205)</f>
        <v>专业技术</v>
      </c>
      <c r="Y38" s="119" t="str">
        <f>LOOKUP($B38,'[1]军航计划-24年上'!$Q$4:$Q$205,'[1]军航计划-24年上'!I$4:I$205)</f>
        <v>工学</v>
      </c>
      <c r="Z38" s="119">
        <f>LOOKUP($B38,'[1]军航计划-24年上'!$Q$4:$Q$205,'[1]军航计划-24年上'!J$4:J$205)</f>
        <v>1</v>
      </c>
      <c r="AA38" s="119" t="str">
        <f>LOOKUP($B38,'[1]军航计划-24年上'!$Q$4:$Q$205,'[1]军航计划-24年上'!K$4:K$205)</f>
        <v>江苏
无锡</v>
      </c>
      <c r="AB38" s="119" t="str">
        <f t="shared" si="1"/>
        <v>一致</v>
      </c>
      <c r="AC38" s="119" t="str">
        <f t="shared" si="2"/>
        <v>一致</v>
      </c>
      <c r="AD38" s="119" t="str">
        <f t="shared" si="3"/>
        <v>一致</v>
      </c>
      <c r="AE38" s="119" t="str">
        <f t="shared" si="4"/>
        <v>一致</v>
      </c>
    </row>
    <row r="39" s="99" customFormat="1" ht="36" customHeight="1" spans="1:31">
      <c r="A39" s="110">
        <v>36</v>
      </c>
      <c r="B39" s="111" t="s">
        <v>165</v>
      </c>
      <c r="C39" s="110" t="s">
        <v>166</v>
      </c>
      <c r="D39" s="111" t="s">
        <v>24</v>
      </c>
      <c r="E39" s="111" t="s">
        <v>25</v>
      </c>
      <c r="F39" s="110" t="s">
        <v>167</v>
      </c>
      <c r="G39" s="112">
        <v>1</v>
      </c>
      <c r="H39" s="113" t="s">
        <v>27</v>
      </c>
      <c r="I39" s="111" t="s">
        <v>28</v>
      </c>
      <c r="J39" s="111" t="s">
        <v>29</v>
      </c>
      <c r="K39" s="111" t="s">
        <v>168</v>
      </c>
      <c r="L39" s="111" t="s">
        <v>169</v>
      </c>
      <c r="M39" s="111" t="s">
        <v>170</v>
      </c>
      <c r="N39" s="111"/>
      <c r="O39" s="111" t="s">
        <v>32</v>
      </c>
      <c r="P39" s="111">
        <v>25</v>
      </c>
      <c r="Q39" s="111" t="s">
        <v>134</v>
      </c>
      <c r="R39" s="118" t="s">
        <v>171</v>
      </c>
      <c r="T39" s="99" t="s">
        <v>169</v>
      </c>
      <c r="U39" s="119" t="str">
        <f>LOOKUP($B39,'[1]军航计划-24年上'!$Q$4:$Q$205,'[1]军航计划-24年上'!E$4:E$205)</f>
        <v>航空宇航科学与技术、控制科学与工程</v>
      </c>
      <c r="V39" s="119" t="s">
        <v>27</v>
      </c>
      <c r="W39" s="119" t="str">
        <f>LOOKUP($B39,'[1]军航计划-24年上'!$Q$4:$Q$205,'[1]军航计划-24年上'!G$4:G$205)</f>
        <v>男</v>
      </c>
      <c r="X39" s="119" t="str">
        <f>LOOKUP($B39,'[1]军航计划-24年上'!$Q$4:$Q$205,'[1]军航计划-24年上'!H$4:H$205)</f>
        <v>专业技术</v>
      </c>
      <c r="Y39" s="119" t="str">
        <f>LOOKUP($B39,'[1]军航计划-24年上'!$Q$4:$Q$205,'[1]军航计划-24年上'!I$4:I$205)</f>
        <v>工学</v>
      </c>
      <c r="Z39" s="119">
        <f>LOOKUP($B39,'[1]军航计划-24年上'!$Q$4:$Q$205,'[1]军航计划-24年上'!J$4:J$205)</f>
        <v>1</v>
      </c>
      <c r="AA39" s="119" t="str">
        <f>LOOKUP($B39,'[1]军航计划-24年上'!$Q$4:$Q$205,'[1]军航计划-24年上'!K$4:K$205)</f>
        <v>山西
太原</v>
      </c>
      <c r="AB39" s="119" t="str">
        <f t="shared" si="1"/>
        <v>一致</v>
      </c>
      <c r="AC39" s="119" t="str">
        <f t="shared" si="2"/>
        <v>一致</v>
      </c>
      <c r="AD39" s="119" t="str">
        <f t="shared" si="3"/>
        <v>一致</v>
      </c>
      <c r="AE39" s="119" t="str">
        <f t="shared" si="4"/>
        <v>一致</v>
      </c>
    </row>
    <row r="40" s="99" customFormat="1" ht="36" customHeight="1" spans="1:31">
      <c r="A40" s="110">
        <v>37</v>
      </c>
      <c r="B40" s="111" t="s">
        <v>172</v>
      </c>
      <c r="C40" s="110" t="s">
        <v>166</v>
      </c>
      <c r="D40" s="111" t="s">
        <v>24</v>
      </c>
      <c r="E40" s="111" t="s">
        <v>25</v>
      </c>
      <c r="F40" s="110" t="s">
        <v>167</v>
      </c>
      <c r="G40" s="112">
        <v>1</v>
      </c>
      <c r="H40" s="113" t="s">
        <v>27</v>
      </c>
      <c r="I40" s="111" t="s">
        <v>28</v>
      </c>
      <c r="J40" s="111" t="s">
        <v>29</v>
      </c>
      <c r="K40" s="111" t="s">
        <v>173</v>
      </c>
      <c r="L40" s="111" t="s">
        <v>169</v>
      </c>
      <c r="M40" s="111" t="s">
        <v>170</v>
      </c>
      <c r="N40" s="111"/>
      <c r="O40" s="111" t="s">
        <v>32</v>
      </c>
      <c r="P40" s="111">
        <v>25</v>
      </c>
      <c r="Q40" s="111" t="s">
        <v>134</v>
      </c>
      <c r="R40" s="118" t="s">
        <v>174</v>
      </c>
      <c r="T40" s="99" t="s">
        <v>169</v>
      </c>
      <c r="U40" s="119" t="str">
        <f>LOOKUP($B40,'[1]军航计划-24年上'!$Q$4:$Q$205,'[1]军航计划-24年上'!E$4:E$205)</f>
        <v>材料学、材料科学与工程</v>
      </c>
      <c r="V40" s="119" t="s">
        <v>27</v>
      </c>
      <c r="W40" s="119" t="str">
        <f>LOOKUP($B40,'[1]军航计划-24年上'!$Q$4:$Q$205,'[1]军航计划-24年上'!G$4:G$205)</f>
        <v>男</v>
      </c>
      <c r="X40" s="119" t="str">
        <f>LOOKUP($B40,'[1]军航计划-24年上'!$Q$4:$Q$205,'[1]军航计划-24年上'!H$4:H$205)</f>
        <v>专业技术</v>
      </c>
      <c r="Y40" s="119" t="str">
        <f>LOOKUP($B40,'[1]军航计划-24年上'!$Q$4:$Q$205,'[1]军航计划-24年上'!I$4:I$205)</f>
        <v>工学</v>
      </c>
      <c r="Z40" s="119">
        <f>LOOKUP($B40,'[1]军航计划-24年上'!$Q$4:$Q$205,'[1]军航计划-24年上'!J$4:J$205)</f>
        <v>1</v>
      </c>
      <c r="AA40" s="119" t="str">
        <f>LOOKUP($B40,'[1]军航计划-24年上'!$Q$4:$Q$205,'[1]军航计划-24年上'!K$4:K$205)</f>
        <v>山西
太原</v>
      </c>
      <c r="AB40" s="119" t="str">
        <f t="shared" si="1"/>
        <v>一致</v>
      </c>
      <c r="AC40" s="119" t="str">
        <f t="shared" si="2"/>
        <v>一致</v>
      </c>
      <c r="AD40" s="119" t="str">
        <f t="shared" si="3"/>
        <v>一致</v>
      </c>
      <c r="AE40" s="119" t="str">
        <f t="shared" si="4"/>
        <v>一致</v>
      </c>
    </row>
    <row r="41" s="99" customFormat="1" ht="36" customHeight="1" spans="1:31">
      <c r="A41" s="110">
        <v>38</v>
      </c>
      <c r="B41" s="111" t="s">
        <v>175</v>
      </c>
      <c r="C41" s="110" t="s">
        <v>166</v>
      </c>
      <c r="D41" s="111" t="s">
        <v>24</v>
      </c>
      <c r="E41" s="111" t="s">
        <v>25</v>
      </c>
      <c r="F41" s="110" t="s">
        <v>167</v>
      </c>
      <c r="G41" s="112">
        <v>1</v>
      </c>
      <c r="H41" s="113" t="s">
        <v>27</v>
      </c>
      <c r="I41" s="111" t="s">
        <v>28</v>
      </c>
      <c r="J41" s="111" t="s">
        <v>29</v>
      </c>
      <c r="K41" s="111" t="s">
        <v>176</v>
      </c>
      <c r="L41" s="111" t="s">
        <v>169</v>
      </c>
      <c r="M41" s="111" t="s">
        <v>170</v>
      </c>
      <c r="N41" s="111"/>
      <c r="O41" s="111" t="s">
        <v>32</v>
      </c>
      <c r="P41" s="111">
        <v>25</v>
      </c>
      <c r="Q41" s="111" t="s">
        <v>134</v>
      </c>
      <c r="R41" s="118" t="s">
        <v>177</v>
      </c>
      <c r="T41" s="99" t="s">
        <v>169</v>
      </c>
      <c r="U41" s="119" t="str">
        <f>LOOKUP($B41,'[1]军航计划-24年上'!$Q$4:$Q$205,'[1]军航计划-24年上'!E$4:E$205)</f>
        <v>计算机科学与技术、软件工程、电子与通信工程</v>
      </c>
      <c r="V41" s="119" t="s">
        <v>27</v>
      </c>
      <c r="W41" s="119" t="str">
        <f>LOOKUP($B41,'[1]军航计划-24年上'!$Q$4:$Q$205,'[1]军航计划-24年上'!G$4:G$205)</f>
        <v>男</v>
      </c>
      <c r="X41" s="119" t="str">
        <f>LOOKUP($B41,'[1]军航计划-24年上'!$Q$4:$Q$205,'[1]军航计划-24年上'!H$4:H$205)</f>
        <v>专业技术</v>
      </c>
      <c r="Y41" s="119" t="str">
        <f>LOOKUP($B41,'[1]军航计划-24年上'!$Q$4:$Q$205,'[1]军航计划-24年上'!I$4:I$205)</f>
        <v>工学</v>
      </c>
      <c r="Z41" s="119">
        <f>LOOKUP($B41,'[1]军航计划-24年上'!$Q$4:$Q$205,'[1]军航计划-24年上'!J$4:J$205)</f>
        <v>1</v>
      </c>
      <c r="AA41" s="119" t="str">
        <f>LOOKUP($B41,'[1]军航计划-24年上'!$Q$4:$Q$205,'[1]军航计划-24年上'!K$4:K$205)</f>
        <v>山西
太原</v>
      </c>
      <c r="AB41" s="119" t="str">
        <f t="shared" si="1"/>
        <v>一致</v>
      </c>
      <c r="AC41" s="119" t="str">
        <f t="shared" si="2"/>
        <v>一致</v>
      </c>
      <c r="AD41" s="119" t="str">
        <f t="shared" si="3"/>
        <v>一致</v>
      </c>
      <c r="AE41" s="119" t="str">
        <f t="shared" si="4"/>
        <v>一致</v>
      </c>
    </row>
    <row r="42" s="97" customFormat="1" ht="36" customHeight="1" spans="1:31">
      <c r="A42" s="110">
        <v>39</v>
      </c>
      <c r="B42" s="111" t="s">
        <v>178</v>
      </c>
      <c r="C42" s="110" t="s">
        <v>166</v>
      </c>
      <c r="D42" s="111" t="s">
        <v>24</v>
      </c>
      <c r="E42" s="111" t="s">
        <v>25</v>
      </c>
      <c r="F42" s="110" t="s">
        <v>179</v>
      </c>
      <c r="G42" s="112">
        <v>1</v>
      </c>
      <c r="H42" s="113" t="s">
        <v>27</v>
      </c>
      <c r="I42" s="111" t="s">
        <v>28</v>
      </c>
      <c r="J42" s="111" t="s">
        <v>29</v>
      </c>
      <c r="K42" s="111" t="s">
        <v>180</v>
      </c>
      <c r="L42" s="111" t="s">
        <v>169</v>
      </c>
      <c r="M42" s="111" t="s">
        <v>170</v>
      </c>
      <c r="N42" s="111"/>
      <c r="O42" s="111" t="s">
        <v>32</v>
      </c>
      <c r="P42" s="111">
        <v>25</v>
      </c>
      <c r="Q42" s="111" t="s">
        <v>134</v>
      </c>
      <c r="R42" s="118" t="s">
        <v>181</v>
      </c>
      <c r="T42" s="97" t="s">
        <v>169</v>
      </c>
      <c r="U42" s="119" t="str">
        <f>LOOKUP($B42,'[1]军航计划-24年上'!$Q$4:$Q$205,'[1]军航计划-24年上'!E$4:E$205)</f>
        <v>通信与信息系统、物理电子学、电子科学与技术、计算机科学与技术、数学、电气工程</v>
      </c>
      <c r="V42" s="119" t="s">
        <v>27</v>
      </c>
      <c r="W42" s="119" t="str">
        <f>LOOKUP($B42,'[1]军航计划-24年上'!$Q$4:$Q$205,'[1]军航计划-24年上'!G$4:G$205)</f>
        <v>男</v>
      </c>
      <c r="X42" s="119" t="str">
        <f>LOOKUP($B42,'[1]军航计划-24年上'!$Q$4:$Q$205,'[1]军航计划-24年上'!H$4:H$205)</f>
        <v>专业技术</v>
      </c>
      <c r="Y42" s="119" t="str">
        <f>LOOKUP($B42,'[1]军航计划-24年上'!$Q$4:$Q$205,'[1]军航计划-24年上'!I$4:I$205)</f>
        <v>工学</v>
      </c>
      <c r="Z42" s="119">
        <f>LOOKUP($B42,'[1]军航计划-24年上'!$Q$4:$Q$205,'[1]军航计划-24年上'!J$4:J$205)</f>
        <v>1</v>
      </c>
      <c r="AA42" s="119" t="str">
        <f>LOOKUP($B42,'[1]军航计划-24年上'!$Q$4:$Q$205,'[1]军航计划-24年上'!K$4:K$205)</f>
        <v>山西
太原</v>
      </c>
      <c r="AB42" s="119" t="str">
        <f t="shared" si="1"/>
        <v>一致</v>
      </c>
      <c r="AC42" s="119" t="str">
        <f t="shared" si="2"/>
        <v>一致</v>
      </c>
      <c r="AD42" s="119" t="str">
        <f t="shared" si="3"/>
        <v>一致</v>
      </c>
      <c r="AE42" s="119" t="str">
        <f t="shared" si="4"/>
        <v>一致</v>
      </c>
    </row>
    <row r="43" s="97" customFormat="1" ht="36" customHeight="1" spans="1:31">
      <c r="A43" s="110">
        <v>40</v>
      </c>
      <c r="B43" s="111" t="s">
        <v>182</v>
      </c>
      <c r="C43" s="110" t="s">
        <v>166</v>
      </c>
      <c r="D43" s="111" t="s">
        <v>24</v>
      </c>
      <c r="E43" s="111" t="s">
        <v>25</v>
      </c>
      <c r="F43" s="110" t="s">
        <v>167</v>
      </c>
      <c r="G43" s="112">
        <v>1</v>
      </c>
      <c r="H43" s="113" t="s">
        <v>61</v>
      </c>
      <c r="I43" s="111" t="s">
        <v>28</v>
      </c>
      <c r="J43" s="111" t="s">
        <v>29</v>
      </c>
      <c r="K43" s="115" t="s">
        <v>183</v>
      </c>
      <c r="L43" s="111" t="s">
        <v>184</v>
      </c>
      <c r="M43" s="111" t="s">
        <v>185</v>
      </c>
      <c r="N43" s="111"/>
      <c r="O43" s="111" t="s">
        <v>32</v>
      </c>
      <c r="P43" s="111">
        <v>25</v>
      </c>
      <c r="Q43" s="111" t="s">
        <v>33</v>
      </c>
      <c r="R43" s="120" t="s">
        <v>186</v>
      </c>
      <c r="T43" s="97" t="s">
        <v>184</v>
      </c>
      <c r="U43" s="119" t="str">
        <f>LOOKUP($B43,'[1]军航计划-24年上'!$Q$4:$Q$205,'[1]军航计划-24年上'!E$4:E$205)</f>
        <v>计算机科学与技术、通信工程</v>
      </c>
      <c r="V43" s="119" t="s">
        <v>61</v>
      </c>
      <c r="W43" s="119" t="str">
        <f>LOOKUP($B43,'[1]军航计划-24年上'!$Q$4:$Q$205,'[1]军航计划-24年上'!G$4:G$205)</f>
        <v>男</v>
      </c>
      <c r="X43" s="119" t="str">
        <f>LOOKUP($B43,'[1]军航计划-24年上'!$Q$4:$Q$205,'[1]军航计划-24年上'!H$4:H$205)</f>
        <v>专业技术</v>
      </c>
      <c r="Y43" s="119" t="str">
        <f>LOOKUP($B43,'[1]军航计划-24年上'!$Q$4:$Q$205,'[1]军航计划-24年上'!I$4:I$205)</f>
        <v>工学</v>
      </c>
      <c r="Z43" s="119">
        <f>LOOKUP($B43,'[1]军航计划-24年上'!$Q$4:$Q$205,'[1]军航计划-24年上'!J$4:J$205)</f>
        <v>1</v>
      </c>
      <c r="AA43" s="119" t="str">
        <f>LOOKUP($B43,'[1]军航计划-24年上'!$Q$4:$Q$205,'[1]军航计划-24年上'!K$4:K$205)</f>
        <v>山西
忻州</v>
      </c>
      <c r="AB43" s="119" t="str">
        <f t="shared" si="1"/>
        <v>一致</v>
      </c>
      <c r="AC43" s="119" t="str">
        <f t="shared" si="2"/>
        <v>一致</v>
      </c>
      <c r="AD43" s="119" t="str">
        <f t="shared" si="3"/>
        <v>一致</v>
      </c>
      <c r="AE43" s="119" t="str">
        <f t="shared" si="4"/>
        <v>一致</v>
      </c>
    </row>
    <row r="44" s="97" customFormat="1" ht="36" customHeight="1" spans="1:31">
      <c r="A44" s="110">
        <v>41</v>
      </c>
      <c r="B44" s="111" t="s">
        <v>187</v>
      </c>
      <c r="C44" s="110" t="s">
        <v>166</v>
      </c>
      <c r="D44" s="111" t="s">
        <v>24</v>
      </c>
      <c r="E44" s="111" t="s">
        <v>25</v>
      </c>
      <c r="F44" s="110" t="s">
        <v>167</v>
      </c>
      <c r="G44" s="112">
        <v>1</v>
      </c>
      <c r="H44" s="113" t="s">
        <v>61</v>
      </c>
      <c r="I44" s="111" t="s">
        <v>28</v>
      </c>
      <c r="J44" s="111" t="s">
        <v>38</v>
      </c>
      <c r="K44" s="111" t="s">
        <v>188</v>
      </c>
      <c r="L44" s="111" t="s">
        <v>184</v>
      </c>
      <c r="M44" s="111" t="s">
        <v>189</v>
      </c>
      <c r="N44" s="111"/>
      <c r="O44" s="111" t="s">
        <v>32</v>
      </c>
      <c r="P44" s="111">
        <v>25</v>
      </c>
      <c r="Q44" s="111" t="s">
        <v>33</v>
      </c>
      <c r="R44" s="118" t="s">
        <v>190</v>
      </c>
      <c r="T44" s="97" t="s">
        <v>184</v>
      </c>
      <c r="U44" s="119" t="str">
        <f>LOOKUP($B44,'[1]军航计划-24年上'!$Q$4:$Q$205,'[1]军航计划-24年上'!E$4:E$205)</f>
        <v>电气类、自动化类、机械类、电子科学与技术、仪器类</v>
      </c>
      <c r="V44" s="119" t="s">
        <v>61</v>
      </c>
      <c r="W44" s="119" t="str">
        <f>LOOKUP($B44,'[1]军航计划-24年上'!$Q$4:$Q$205,'[1]军航计划-24年上'!G$4:G$205)</f>
        <v>不限</v>
      </c>
      <c r="X44" s="119" t="str">
        <f>LOOKUP($B44,'[1]军航计划-24年上'!$Q$4:$Q$205,'[1]军航计划-24年上'!H$4:H$205)</f>
        <v>专业技术</v>
      </c>
      <c r="Y44" s="119" t="str">
        <f>LOOKUP($B44,'[1]军航计划-24年上'!$Q$4:$Q$205,'[1]军航计划-24年上'!I$4:I$205)</f>
        <v>工学</v>
      </c>
      <c r="Z44" s="119">
        <f>LOOKUP($B44,'[1]军航计划-24年上'!$Q$4:$Q$205,'[1]军航计划-24年上'!J$4:J$205)</f>
        <v>1</v>
      </c>
      <c r="AA44" s="119" t="str">
        <f>LOOKUP($B44,'[1]军航计划-24年上'!$Q$4:$Q$205,'[1]军航计划-24年上'!K$4:K$205)</f>
        <v>山西
忻州</v>
      </c>
      <c r="AB44" s="119" t="str">
        <f t="shared" si="1"/>
        <v>一致</v>
      </c>
      <c r="AC44" s="119" t="str">
        <f t="shared" si="2"/>
        <v>一致</v>
      </c>
      <c r="AD44" s="119" t="str">
        <f t="shared" si="3"/>
        <v>一致</v>
      </c>
      <c r="AE44" s="119" t="str">
        <f t="shared" si="4"/>
        <v>一致</v>
      </c>
    </row>
    <row r="45" s="97" customFormat="1" ht="36" customHeight="1" spans="1:31">
      <c r="A45" s="110">
        <v>42</v>
      </c>
      <c r="B45" s="111" t="s">
        <v>191</v>
      </c>
      <c r="C45" s="110" t="s">
        <v>166</v>
      </c>
      <c r="D45" s="111" t="s">
        <v>24</v>
      </c>
      <c r="E45" s="111" t="s">
        <v>25</v>
      </c>
      <c r="F45" s="110" t="s">
        <v>192</v>
      </c>
      <c r="G45" s="112">
        <v>1</v>
      </c>
      <c r="H45" s="113" t="s">
        <v>61</v>
      </c>
      <c r="I45" s="111" t="s">
        <v>28</v>
      </c>
      <c r="J45" s="111" t="s">
        <v>29</v>
      </c>
      <c r="K45" s="115" t="s">
        <v>193</v>
      </c>
      <c r="L45" s="111" t="s">
        <v>184</v>
      </c>
      <c r="M45" s="111" t="s">
        <v>194</v>
      </c>
      <c r="N45" s="111"/>
      <c r="O45" s="111" t="s">
        <v>32</v>
      </c>
      <c r="P45" s="111">
        <v>25</v>
      </c>
      <c r="Q45" s="111" t="s">
        <v>33</v>
      </c>
      <c r="R45" s="120" t="s">
        <v>195</v>
      </c>
      <c r="T45" s="97" t="s">
        <v>184</v>
      </c>
      <c r="U45" s="119" t="str">
        <f>LOOKUP($B45,'[1]军航计划-24年上'!$Q$4:$Q$205,'[1]军航计划-24年上'!E$4:E$205)</f>
        <v>机械工程</v>
      </c>
      <c r="V45" s="119" t="s">
        <v>61</v>
      </c>
      <c r="W45" s="119" t="str">
        <f>LOOKUP($B45,'[1]军航计划-24年上'!$Q$4:$Q$205,'[1]军航计划-24年上'!G$4:G$205)</f>
        <v>男</v>
      </c>
      <c r="X45" s="119" t="str">
        <f>LOOKUP($B45,'[1]军航计划-24年上'!$Q$4:$Q$205,'[1]军航计划-24年上'!H$4:H$205)</f>
        <v>专业技术</v>
      </c>
      <c r="Y45" s="119" t="str">
        <f>LOOKUP($B45,'[1]军航计划-24年上'!$Q$4:$Q$205,'[1]军航计划-24年上'!I$4:I$205)</f>
        <v>工学</v>
      </c>
      <c r="Z45" s="119">
        <f>LOOKUP($B45,'[1]军航计划-24年上'!$Q$4:$Q$205,'[1]军航计划-24年上'!J$4:J$205)</f>
        <v>1</v>
      </c>
      <c r="AA45" s="119" t="str">
        <f>LOOKUP($B45,'[1]军航计划-24年上'!$Q$4:$Q$205,'[1]军航计划-24年上'!K$4:K$205)</f>
        <v>山西
忻州</v>
      </c>
      <c r="AB45" s="119" t="str">
        <f t="shared" si="1"/>
        <v>一致</v>
      </c>
      <c r="AC45" s="119" t="str">
        <f t="shared" si="2"/>
        <v>一致</v>
      </c>
      <c r="AD45" s="119" t="str">
        <f t="shared" si="3"/>
        <v>一致</v>
      </c>
      <c r="AE45" s="119" t="str">
        <f t="shared" si="4"/>
        <v>一致</v>
      </c>
    </row>
    <row r="46" s="97" customFormat="1" ht="36" customHeight="1" spans="1:31">
      <c r="A46" s="110">
        <v>43</v>
      </c>
      <c r="B46" s="111" t="s">
        <v>196</v>
      </c>
      <c r="C46" s="110" t="s">
        <v>166</v>
      </c>
      <c r="D46" s="111" t="s">
        <v>24</v>
      </c>
      <c r="E46" s="111" t="s">
        <v>25</v>
      </c>
      <c r="F46" s="110" t="s">
        <v>192</v>
      </c>
      <c r="G46" s="112">
        <v>1</v>
      </c>
      <c r="H46" s="113" t="s">
        <v>61</v>
      </c>
      <c r="I46" s="111" t="s">
        <v>28</v>
      </c>
      <c r="J46" s="111" t="s">
        <v>29</v>
      </c>
      <c r="K46" s="115" t="s">
        <v>197</v>
      </c>
      <c r="L46" s="111" t="s">
        <v>184</v>
      </c>
      <c r="M46" s="111" t="s">
        <v>194</v>
      </c>
      <c r="N46" s="111"/>
      <c r="O46" s="111" t="s">
        <v>32</v>
      </c>
      <c r="P46" s="111">
        <v>25</v>
      </c>
      <c r="Q46" s="111" t="s">
        <v>33</v>
      </c>
      <c r="R46" s="120" t="s">
        <v>198</v>
      </c>
      <c r="T46" s="97" t="s">
        <v>184</v>
      </c>
      <c r="U46" s="119" t="str">
        <f>LOOKUP($B46,'[1]军航计划-24年上'!$Q$4:$Q$205,'[1]军航计划-24年上'!E$4:E$205)</f>
        <v>电气类</v>
      </c>
      <c r="V46" s="119" t="s">
        <v>61</v>
      </c>
      <c r="W46" s="119" t="str">
        <f>LOOKUP($B46,'[1]军航计划-24年上'!$Q$4:$Q$205,'[1]军航计划-24年上'!G$4:G$205)</f>
        <v>男</v>
      </c>
      <c r="X46" s="119" t="str">
        <f>LOOKUP($B46,'[1]军航计划-24年上'!$Q$4:$Q$205,'[1]军航计划-24年上'!H$4:H$205)</f>
        <v>专业技术</v>
      </c>
      <c r="Y46" s="119" t="str">
        <f>LOOKUP($B46,'[1]军航计划-24年上'!$Q$4:$Q$205,'[1]军航计划-24年上'!I$4:I$205)</f>
        <v>工学</v>
      </c>
      <c r="Z46" s="119">
        <f>LOOKUP($B46,'[1]军航计划-24年上'!$Q$4:$Q$205,'[1]军航计划-24年上'!J$4:J$205)</f>
        <v>1</v>
      </c>
      <c r="AA46" s="119" t="str">
        <f>LOOKUP($B46,'[1]军航计划-24年上'!$Q$4:$Q$205,'[1]军航计划-24年上'!K$4:K$205)</f>
        <v>山西
忻州</v>
      </c>
      <c r="AB46" s="119" t="str">
        <f t="shared" si="1"/>
        <v>一致</v>
      </c>
      <c r="AC46" s="119" t="str">
        <f t="shared" si="2"/>
        <v>一致</v>
      </c>
      <c r="AD46" s="119" t="str">
        <f t="shared" si="3"/>
        <v>一致</v>
      </c>
      <c r="AE46" s="119" t="str">
        <f t="shared" si="4"/>
        <v>一致</v>
      </c>
    </row>
    <row r="47" s="97" customFormat="1" ht="36" customHeight="1" spans="1:31">
      <c r="A47" s="110">
        <v>44</v>
      </c>
      <c r="B47" s="111" t="s">
        <v>199</v>
      </c>
      <c r="C47" s="110" t="s">
        <v>166</v>
      </c>
      <c r="D47" s="111" t="s">
        <v>24</v>
      </c>
      <c r="E47" s="111" t="s">
        <v>25</v>
      </c>
      <c r="F47" s="110" t="s">
        <v>192</v>
      </c>
      <c r="G47" s="112">
        <v>1</v>
      </c>
      <c r="H47" s="113" t="s">
        <v>27</v>
      </c>
      <c r="I47" s="111" t="s">
        <v>28</v>
      </c>
      <c r="J47" s="111" t="s">
        <v>38</v>
      </c>
      <c r="K47" s="111" t="s">
        <v>154</v>
      </c>
      <c r="L47" s="111" t="s">
        <v>200</v>
      </c>
      <c r="M47" s="111" t="s">
        <v>201</v>
      </c>
      <c r="N47" s="111"/>
      <c r="O47" s="111" t="s">
        <v>32</v>
      </c>
      <c r="P47" s="111">
        <v>25</v>
      </c>
      <c r="Q47" s="111" t="s">
        <v>33</v>
      </c>
      <c r="R47" s="118" t="s">
        <v>202</v>
      </c>
      <c r="T47" s="97" t="s">
        <v>200</v>
      </c>
      <c r="U47" s="119" t="str">
        <f>LOOKUP($B47,'[1]军航计划-24年上'!$Q$4:$Q$205,'[1]军航计划-24年上'!E$4:E$205)</f>
        <v>电子科学与技术、信息与通信工程、电子信息</v>
      </c>
      <c r="V47" s="119" t="s">
        <v>27</v>
      </c>
      <c r="W47" s="119" t="str">
        <f>LOOKUP($B47,'[1]军航计划-24年上'!$Q$4:$Q$205,'[1]军航计划-24年上'!G$4:G$205)</f>
        <v>不限</v>
      </c>
      <c r="X47" s="119" t="str">
        <f>LOOKUP($B47,'[1]军航计划-24年上'!$Q$4:$Q$205,'[1]军航计划-24年上'!H$4:H$205)</f>
        <v>专业技术</v>
      </c>
      <c r="Y47" s="119" t="str">
        <f>LOOKUP($B47,'[1]军航计划-24年上'!$Q$4:$Q$205,'[1]军航计划-24年上'!I$4:I$205)</f>
        <v>工学</v>
      </c>
      <c r="Z47" s="119">
        <f>LOOKUP($B47,'[1]军航计划-24年上'!$Q$4:$Q$205,'[1]军航计划-24年上'!J$4:J$205)</f>
        <v>1</v>
      </c>
      <c r="AA47" s="119" t="str">
        <f>LOOKUP($B47,'[1]军航计划-24年上'!$Q$4:$Q$205,'[1]军航计划-24年上'!K$4:K$205)</f>
        <v>宁夏石嘴山</v>
      </c>
      <c r="AB47" s="119" t="str">
        <f t="shared" si="1"/>
        <v>一致</v>
      </c>
      <c r="AC47" s="119" t="str">
        <f t="shared" si="2"/>
        <v>一致</v>
      </c>
      <c r="AD47" s="119" t="str">
        <f t="shared" si="3"/>
        <v>一致</v>
      </c>
      <c r="AE47" s="119" t="str">
        <f t="shared" si="4"/>
        <v>一致</v>
      </c>
    </row>
    <row r="48" s="97" customFormat="1" ht="48" customHeight="1" spans="1:31">
      <c r="A48" s="110">
        <v>45</v>
      </c>
      <c r="B48" s="111" t="s">
        <v>203</v>
      </c>
      <c r="C48" s="110" t="s">
        <v>166</v>
      </c>
      <c r="D48" s="111" t="s">
        <v>24</v>
      </c>
      <c r="E48" s="111" t="s">
        <v>25</v>
      </c>
      <c r="F48" s="110" t="s">
        <v>192</v>
      </c>
      <c r="G48" s="112">
        <v>1</v>
      </c>
      <c r="H48" s="113" t="s">
        <v>61</v>
      </c>
      <c r="I48" s="111" t="s">
        <v>28</v>
      </c>
      <c r="J48" s="111" t="s">
        <v>29</v>
      </c>
      <c r="K48" s="111" t="s">
        <v>204</v>
      </c>
      <c r="L48" s="111" t="s">
        <v>205</v>
      </c>
      <c r="M48" s="111" t="s">
        <v>201</v>
      </c>
      <c r="N48" s="111"/>
      <c r="O48" s="111" t="s">
        <v>32</v>
      </c>
      <c r="P48" s="111">
        <v>25</v>
      </c>
      <c r="Q48" s="111" t="s">
        <v>33</v>
      </c>
      <c r="R48" s="118" t="s">
        <v>206</v>
      </c>
      <c r="T48" s="97" t="s">
        <v>205</v>
      </c>
      <c r="U48" s="119" t="str">
        <f>LOOKUP($B48,'[1]军航计划-24年上'!$Q$4:$Q$205,'[1]军航计划-24年上'!E$4:E$205)</f>
        <v>电子信息、电子信息工程、计算机科学与技术、电子与计算机工程、测控技术与仪器</v>
      </c>
      <c r="V48" s="119" t="s">
        <v>61</v>
      </c>
      <c r="W48" s="119" t="str">
        <f>LOOKUP($B48,'[1]军航计划-24年上'!$Q$4:$Q$205,'[1]军航计划-24年上'!G$4:G$205)</f>
        <v>男</v>
      </c>
      <c r="X48" s="119" t="str">
        <f>LOOKUP($B48,'[1]军航计划-24年上'!$Q$4:$Q$205,'[1]军航计划-24年上'!H$4:H$205)</f>
        <v>专业技术</v>
      </c>
      <c r="Y48" s="119" t="str">
        <f>LOOKUP($B48,'[1]军航计划-24年上'!$Q$4:$Q$205,'[1]军航计划-24年上'!I$4:I$205)</f>
        <v>工学</v>
      </c>
      <c r="Z48" s="119">
        <f>LOOKUP($B48,'[1]军航计划-24年上'!$Q$4:$Q$205,'[1]军航计划-24年上'!J$4:J$205)</f>
        <v>1</v>
      </c>
      <c r="AA48" s="119" t="str">
        <f>LOOKUP($B48,'[1]军航计划-24年上'!$Q$4:$Q$205,'[1]军航计划-24年上'!K$4:K$205)</f>
        <v>内蒙古巴彦淖尔</v>
      </c>
      <c r="AB48" s="119" t="str">
        <f t="shared" si="1"/>
        <v>一致</v>
      </c>
      <c r="AC48" s="119" t="str">
        <f t="shared" si="2"/>
        <v>一致</v>
      </c>
      <c r="AD48" s="119" t="str">
        <f t="shared" si="3"/>
        <v>一致</v>
      </c>
      <c r="AE48" s="119" t="str">
        <f t="shared" si="4"/>
        <v>一致</v>
      </c>
    </row>
    <row r="49" s="97" customFormat="1" ht="36" customHeight="1" spans="1:31">
      <c r="A49" s="110">
        <v>46</v>
      </c>
      <c r="B49" s="111" t="s">
        <v>207</v>
      </c>
      <c r="C49" s="110" t="s">
        <v>166</v>
      </c>
      <c r="D49" s="111" t="s">
        <v>24</v>
      </c>
      <c r="E49" s="111" t="s">
        <v>25</v>
      </c>
      <c r="F49" s="110" t="s">
        <v>208</v>
      </c>
      <c r="G49" s="112">
        <v>1</v>
      </c>
      <c r="H49" s="113" t="s">
        <v>61</v>
      </c>
      <c r="I49" s="111" t="s">
        <v>28</v>
      </c>
      <c r="J49" s="111" t="s">
        <v>29</v>
      </c>
      <c r="K49" s="111" t="s">
        <v>209</v>
      </c>
      <c r="L49" s="111" t="s">
        <v>184</v>
      </c>
      <c r="M49" s="111" t="s">
        <v>210</v>
      </c>
      <c r="N49" s="111"/>
      <c r="O49" s="111" t="s">
        <v>32</v>
      </c>
      <c r="P49" s="111">
        <v>25</v>
      </c>
      <c r="Q49" s="111" t="s">
        <v>33</v>
      </c>
      <c r="R49" s="118" t="s">
        <v>211</v>
      </c>
      <c r="T49" s="97" t="s">
        <v>184</v>
      </c>
      <c r="U49" s="119" t="str">
        <f>LOOKUP($B49,'[1]军航计划-24年上'!$Q$4:$Q$205,'[1]军航计划-24年上'!E$4:E$205)</f>
        <v>通信工程、计算机科学与技术、电子科学与技术、软件工程</v>
      </c>
      <c r="V49" s="119" t="s">
        <v>61</v>
      </c>
      <c r="W49" s="119" t="str">
        <f>LOOKUP($B49,'[1]军航计划-24年上'!$Q$4:$Q$205,'[1]军航计划-24年上'!G$4:G$205)</f>
        <v>男</v>
      </c>
      <c r="X49" s="119" t="str">
        <f>LOOKUP($B49,'[1]军航计划-24年上'!$Q$4:$Q$205,'[1]军航计划-24年上'!H$4:H$205)</f>
        <v>专业技术</v>
      </c>
      <c r="Y49" s="119" t="str">
        <f>LOOKUP($B49,'[1]军航计划-24年上'!$Q$4:$Q$205,'[1]军航计划-24年上'!I$4:I$205)</f>
        <v>工学</v>
      </c>
      <c r="Z49" s="119">
        <f>LOOKUP($B49,'[1]军航计划-24年上'!$Q$4:$Q$205,'[1]军航计划-24年上'!J$4:J$205)</f>
        <v>1</v>
      </c>
      <c r="AA49" s="119" t="str">
        <f>LOOKUP($B49,'[1]军航计划-24年上'!$Q$4:$Q$205,'[1]军航计划-24年上'!K$4:K$205)</f>
        <v>山西
忻州</v>
      </c>
      <c r="AB49" s="119" t="str">
        <f t="shared" si="1"/>
        <v>一致</v>
      </c>
      <c r="AC49" s="119" t="str">
        <f t="shared" si="2"/>
        <v>一致</v>
      </c>
      <c r="AD49" s="119" t="str">
        <f t="shared" si="3"/>
        <v>一致</v>
      </c>
      <c r="AE49" s="119" t="str">
        <f t="shared" si="4"/>
        <v>一致</v>
      </c>
    </row>
    <row r="50" s="97" customFormat="1" ht="36" customHeight="1" spans="1:31">
      <c r="A50" s="110">
        <v>47</v>
      </c>
      <c r="B50" s="111" t="s">
        <v>212</v>
      </c>
      <c r="C50" s="110" t="s">
        <v>166</v>
      </c>
      <c r="D50" s="111" t="s">
        <v>24</v>
      </c>
      <c r="E50" s="111" t="s">
        <v>25</v>
      </c>
      <c r="F50" s="110" t="s">
        <v>179</v>
      </c>
      <c r="G50" s="112">
        <v>1</v>
      </c>
      <c r="H50" s="113" t="s">
        <v>27</v>
      </c>
      <c r="I50" s="111" t="s">
        <v>28</v>
      </c>
      <c r="J50" s="111" t="s">
        <v>29</v>
      </c>
      <c r="K50" s="111" t="s">
        <v>213</v>
      </c>
      <c r="L50" s="111" t="s">
        <v>169</v>
      </c>
      <c r="M50" s="111" t="s">
        <v>214</v>
      </c>
      <c r="N50" s="111"/>
      <c r="O50" s="111" t="s">
        <v>32</v>
      </c>
      <c r="P50" s="111">
        <v>25</v>
      </c>
      <c r="Q50" s="111" t="s">
        <v>134</v>
      </c>
      <c r="R50" s="118" t="s">
        <v>215</v>
      </c>
      <c r="T50" s="97" t="s">
        <v>169</v>
      </c>
      <c r="U50" s="119" t="str">
        <f>LOOKUP($B50,'[1]军航计划-24年上'!$Q$4:$Q$205,'[1]军航计划-24年上'!E$4:E$205)</f>
        <v>计算机科学与技术、航空宇航科学与技术、控制科学与工程、电子科学与技术</v>
      </c>
      <c r="V50" s="119" t="s">
        <v>27</v>
      </c>
      <c r="W50" s="119" t="str">
        <f>LOOKUP($B50,'[1]军航计划-24年上'!$Q$4:$Q$205,'[1]军航计划-24年上'!G$4:G$205)</f>
        <v>男</v>
      </c>
      <c r="X50" s="119" t="str">
        <f>LOOKUP($B50,'[1]军航计划-24年上'!$Q$4:$Q$205,'[1]军航计划-24年上'!H$4:H$205)</f>
        <v>专业技术</v>
      </c>
      <c r="Y50" s="119" t="str">
        <f>LOOKUP($B50,'[1]军航计划-24年上'!$Q$4:$Q$205,'[1]军航计划-24年上'!I$4:I$205)</f>
        <v>工学</v>
      </c>
      <c r="Z50" s="119">
        <f>LOOKUP($B50,'[1]军航计划-24年上'!$Q$4:$Q$205,'[1]军航计划-24年上'!J$4:J$205)</f>
        <v>1</v>
      </c>
      <c r="AA50" s="119" t="str">
        <f>LOOKUP($B50,'[1]军航计划-24年上'!$Q$4:$Q$205,'[1]军航计划-24年上'!K$4:K$205)</f>
        <v>山西
太原</v>
      </c>
      <c r="AB50" s="119" t="str">
        <f t="shared" si="1"/>
        <v>一致</v>
      </c>
      <c r="AC50" s="119" t="str">
        <f t="shared" si="2"/>
        <v>一致</v>
      </c>
      <c r="AD50" s="119" t="str">
        <f t="shared" si="3"/>
        <v>一致</v>
      </c>
      <c r="AE50" s="119" t="str">
        <f t="shared" si="4"/>
        <v>一致</v>
      </c>
    </row>
    <row r="51" s="97" customFormat="1" ht="36" customHeight="1" spans="1:31">
      <c r="A51" s="110">
        <v>48</v>
      </c>
      <c r="B51" s="111" t="s">
        <v>216</v>
      </c>
      <c r="C51" s="110" t="s">
        <v>166</v>
      </c>
      <c r="D51" s="111" t="s">
        <v>24</v>
      </c>
      <c r="E51" s="111" t="s">
        <v>25</v>
      </c>
      <c r="F51" s="110" t="s">
        <v>208</v>
      </c>
      <c r="G51" s="112">
        <v>1</v>
      </c>
      <c r="H51" s="113" t="s">
        <v>61</v>
      </c>
      <c r="I51" s="111" t="s">
        <v>28</v>
      </c>
      <c r="J51" s="111" t="s">
        <v>29</v>
      </c>
      <c r="K51" s="111" t="s">
        <v>217</v>
      </c>
      <c r="L51" s="111" t="s">
        <v>184</v>
      </c>
      <c r="M51" s="111" t="s">
        <v>218</v>
      </c>
      <c r="N51" s="111"/>
      <c r="O51" s="111" t="s">
        <v>32</v>
      </c>
      <c r="P51" s="111">
        <v>25</v>
      </c>
      <c r="Q51" s="111" t="s">
        <v>33</v>
      </c>
      <c r="R51" s="118" t="s">
        <v>219</v>
      </c>
      <c r="T51" s="97" t="s">
        <v>184</v>
      </c>
      <c r="U51" s="119" t="str">
        <f>LOOKUP($B51,'[1]军航计划-24年上'!$Q$4:$Q$205,'[1]军航计划-24年上'!E$4:E$205)</f>
        <v>计算机科学与技术、软件工程、通信工程</v>
      </c>
      <c r="V51" s="119" t="s">
        <v>61</v>
      </c>
      <c r="W51" s="119" t="str">
        <f>LOOKUP($B51,'[1]军航计划-24年上'!$Q$4:$Q$205,'[1]军航计划-24年上'!G$4:G$205)</f>
        <v>男</v>
      </c>
      <c r="X51" s="119" t="str">
        <f>LOOKUP($B51,'[1]军航计划-24年上'!$Q$4:$Q$205,'[1]军航计划-24年上'!H$4:H$205)</f>
        <v>专业技术</v>
      </c>
      <c r="Y51" s="119" t="str">
        <f>LOOKUP($B51,'[1]军航计划-24年上'!$Q$4:$Q$205,'[1]军航计划-24年上'!I$4:I$205)</f>
        <v>工学</v>
      </c>
      <c r="Z51" s="119">
        <f>LOOKUP($B51,'[1]军航计划-24年上'!$Q$4:$Q$205,'[1]军航计划-24年上'!J$4:J$205)</f>
        <v>1</v>
      </c>
      <c r="AA51" s="119" t="str">
        <f>LOOKUP($B51,'[1]军航计划-24年上'!$Q$4:$Q$205,'[1]军航计划-24年上'!K$4:K$205)</f>
        <v>山西
忻州</v>
      </c>
      <c r="AB51" s="119" t="str">
        <f t="shared" si="1"/>
        <v>一致</v>
      </c>
      <c r="AC51" s="119" t="str">
        <f t="shared" si="2"/>
        <v>一致</v>
      </c>
      <c r="AD51" s="119" t="str">
        <f t="shared" si="3"/>
        <v>一致</v>
      </c>
      <c r="AE51" s="119" t="str">
        <f t="shared" si="4"/>
        <v>一致</v>
      </c>
    </row>
    <row r="52" s="97" customFormat="1" ht="36" customHeight="1" spans="1:31">
      <c r="A52" s="110">
        <v>49</v>
      </c>
      <c r="B52" s="111" t="s">
        <v>220</v>
      </c>
      <c r="C52" s="110" t="s">
        <v>166</v>
      </c>
      <c r="D52" s="111" t="s">
        <v>221</v>
      </c>
      <c r="E52" s="111" t="s">
        <v>222</v>
      </c>
      <c r="F52" s="110" t="s">
        <v>223</v>
      </c>
      <c r="G52" s="110">
        <v>1</v>
      </c>
      <c r="H52" s="113" t="s">
        <v>61</v>
      </c>
      <c r="I52" s="111" t="s">
        <v>28</v>
      </c>
      <c r="J52" s="113" t="s">
        <v>29</v>
      </c>
      <c r="K52" s="111" t="s">
        <v>113</v>
      </c>
      <c r="L52" s="111" t="s">
        <v>184</v>
      </c>
      <c r="M52" s="111" t="s">
        <v>224</v>
      </c>
      <c r="N52" s="111"/>
      <c r="O52" s="111" t="s">
        <v>32</v>
      </c>
      <c r="P52" s="111">
        <v>25</v>
      </c>
      <c r="Q52" s="113" t="s">
        <v>33</v>
      </c>
      <c r="R52" s="118" t="s">
        <v>225</v>
      </c>
      <c r="T52" s="97" t="s">
        <v>184</v>
      </c>
      <c r="U52" s="119" t="str">
        <f>LOOKUP($B52,'[1]军航计划-24年上'!$Q$4:$Q$205,'[1]军航计划-24年上'!E$4:E$205)</f>
        <v>交通运输</v>
      </c>
      <c r="V52" s="119" t="s">
        <v>61</v>
      </c>
      <c r="W52" s="119" t="str">
        <f>LOOKUP($B52,'[1]军航计划-24年上'!$Q$4:$Q$205,'[1]军航计划-24年上'!G$4:G$205)</f>
        <v>男</v>
      </c>
      <c r="X52" s="119" t="str">
        <f>LOOKUP($B52,'[1]军航计划-24年上'!$Q$4:$Q$205,'[1]军航计划-24年上'!H$4:H$205)</f>
        <v>指挥管理</v>
      </c>
      <c r="Y52" s="119" t="str">
        <f>LOOKUP($B52,'[1]军航计划-24年上'!$Q$4:$Q$205,'[1]军航计划-24年上'!I$4:I$205)</f>
        <v>工学</v>
      </c>
      <c r="Z52" s="119">
        <f>LOOKUP($B52,'[1]军航计划-24年上'!$Q$4:$Q$205,'[1]军航计划-24年上'!J$4:J$205)</f>
        <v>1</v>
      </c>
      <c r="AA52" s="119" t="str">
        <f>LOOKUP($B52,'[1]军航计划-24年上'!$Q$4:$Q$205,'[1]军航计划-24年上'!K$4:K$205)</f>
        <v>山西
忻州</v>
      </c>
      <c r="AB52" s="119" t="str">
        <f t="shared" si="1"/>
        <v>一致</v>
      </c>
      <c r="AC52" s="119" t="str">
        <f t="shared" si="2"/>
        <v>一致</v>
      </c>
      <c r="AD52" s="119" t="str">
        <f t="shared" si="3"/>
        <v>一致</v>
      </c>
      <c r="AE52" s="119" t="str">
        <f t="shared" si="4"/>
        <v>一致</v>
      </c>
    </row>
    <row r="53" s="97" customFormat="1" ht="36" customHeight="1" spans="1:31">
      <c r="A53" s="110">
        <v>50</v>
      </c>
      <c r="B53" s="111" t="s">
        <v>226</v>
      </c>
      <c r="C53" s="110" t="s">
        <v>227</v>
      </c>
      <c r="D53" s="111" t="s">
        <v>24</v>
      </c>
      <c r="E53" s="111" t="s">
        <v>25</v>
      </c>
      <c r="F53" s="110" t="s">
        <v>228</v>
      </c>
      <c r="G53" s="112">
        <v>1</v>
      </c>
      <c r="H53" s="113" t="s">
        <v>27</v>
      </c>
      <c r="I53" s="111" t="s">
        <v>28</v>
      </c>
      <c r="J53" s="111" t="s">
        <v>29</v>
      </c>
      <c r="K53" s="115" t="s">
        <v>131</v>
      </c>
      <c r="L53" s="111" t="s">
        <v>229</v>
      </c>
      <c r="M53" s="111" t="s">
        <v>230</v>
      </c>
      <c r="N53" s="111"/>
      <c r="O53" s="111" t="s">
        <v>32</v>
      </c>
      <c r="P53" s="111">
        <v>26</v>
      </c>
      <c r="Q53" s="111" t="s">
        <v>134</v>
      </c>
      <c r="R53" s="120" t="s">
        <v>231</v>
      </c>
      <c r="T53" s="97" t="s">
        <v>229</v>
      </c>
      <c r="U53" s="119" t="str">
        <f>LOOKUP($B53,'[1]军航计划-24年上'!$Q$4:$Q$205,'[1]军航计划-24年上'!E$4:E$205)</f>
        <v>电子科学与技术</v>
      </c>
      <c r="V53" s="119" t="s">
        <v>27</v>
      </c>
      <c r="W53" s="119" t="str">
        <f>LOOKUP($B53,'[1]军航计划-24年上'!$Q$4:$Q$205,'[1]军航计划-24年上'!G$4:G$205)</f>
        <v>男</v>
      </c>
      <c r="X53" s="119" t="str">
        <f>LOOKUP($B53,'[1]军航计划-24年上'!$Q$4:$Q$205,'[1]军航计划-24年上'!H$4:H$205)</f>
        <v>专业技术</v>
      </c>
      <c r="Y53" s="119" t="str">
        <f>LOOKUP($B53,'[1]军航计划-24年上'!$Q$4:$Q$205,'[1]军航计划-24年上'!I$4:I$205)</f>
        <v>工学</v>
      </c>
      <c r="Z53" s="119">
        <f>LOOKUP($B53,'[1]军航计划-24年上'!$Q$4:$Q$205,'[1]军航计划-24年上'!J$4:J$205)</f>
        <v>1</v>
      </c>
      <c r="AA53" s="119" t="str">
        <f>LOOKUP($B53,'[1]军航计划-24年上'!$Q$4:$Q$205,'[1]军航计划-24年上'!K$4:K$205)</f>
        <v>陕西
西安</v>
      </c>
      <c r="AB53" s="119" t="str">
        <f t="shared" si="1"/>
        <v>一致</v>
      </c>
      <c r="AC53" s="119" t="str">
        <f t="shared" si="2"/>
        <v>一致</v>
      </c>
      <c r="AD53" s="119" t="str">
        <f t="shared" si="3"/>
        <v>一致</v>
      </c>
      <c r="AE53" s="119" t="str">
        <f t="shared" si="4"/>
        <v>一致</v>
      </c>
    </row>
    <row r="54" s="97" customFormat="1" ht="36" customHeight="1" spans="1:31">
      <c r="A54" s="110">
        <v>51</v>
      </c>
      <c r="B54" s="111" t="s">
        <v>232</v>
      </c>
      <c r="C54" s="110" t="s">
        <v>227</v>
      </c>
      <c r="D54" s="111" t="s">
        <v>24</v>
      </c>
      <c r="E54" s="111" t="s">
        <v>25</v>
      </c>
      <c r="F54" s="110" t="s">
        <v>233</v>
      </c>
      <c r="G54" s="112">
        <v>2</v>
      </c>
      <c r="H54" s="113" t="s">
        <v>27</v>
      </c>
      <c r="I54" s="111" t="s">
        <v>28</v>
      </c>
      <c r="J54" s="111" t="s">
        <v>38</v>
      </c>
      <c r="K54" s="115" t="s">
        <v>154</v>
      </c>
      <c r="L54" s="111" t="s">
        <v>229</v>
      </c>
      <c r="M54" s="111" t="s">
        <v>230</v>
      </c>
      <c r="N54" s="111"/>
      <c r="O54" s="111" t="s">
        <v>32</v>
      </c>
      <c r="P54" s="111">
        <v>26</v>
      </c>
      <c r="Q54" s="111" t="s">
        <v>134</v>
      </c>
      <c r="R54" s="120" t="s">
        <v>234</v>
      </c>
      <c r="T54" s="97" t="s">
        <v>229</v>
      </c>
      <c r="U54" s="119" t="str">
        <f>LOOKUP($B54,'[1]军航计划-24年上'!$Q$4:$Q$205,'[1]军航计划-24年上'!E$4:E$205)</f>
        <v>电子科学与技术、信息与通信工程、电子信息</v>
      </c>
      <c r="V54" s="119" t="s">
        <v>27</v>
      </c>
      <c r="W54" s="119" t="str">
        <f>LOOKUP($B54,'[1]军航计划-24年上'!$Q$4:$Q$205,'[1]军航计划-24年上'!G$4:G$205)</f>
        <v>不限</v>
      </c>
      <c r="X54" s="119" t="str">
        <f>LOOKUP($B54,'[1]军航计划-24年上'!$Q$4:$Q$205,'[1]军航计划-24年上'!H$4:H$205)</f>
        <v>专业技术</v>
      </c>
      <c r="Y54" s="119" t="str">
        <f>LOOKUP($B54,'[1]军航计划-24年上'!$Q$4:$Q$205,'[1]军航计划-24年上'!I$4:I$205)</f>
        <v>工学</v>
      </c>
      <c r="Z54" s="119">
        <f>LOOKUP($B54,'[1]军航计划-24年上'!$Q$4:$Q$205,'[1]军航计划-24年上'!J$4:J$205)</f>
        <v>2</v>
      </c>
      <c r="AA54" s="119" t="str">
        <f>LOOKUP($B54,'[1]军航计划-24年上'!$Q$4:$Q$205,'[1]军航计划-24年上'!K$4:K$205)</f>
        <v>陕西
西安</v>
      </c>
      <c r="AB54" s="119" t="str">
        <f t="shared" si="1"/>
        <v>一致</v>
      </c>
      <c r="AC54" s="119" t="str">
        <f t="shared" si="2"/>
        <v>一致</v>
      </c>
      <c r="AD54" s="119" t="str">
        <f t="shared" si="3"/>
        <v>一致</v>
      </c>
      <c r="AE54" s="119" t="str">
        <f t="shared" si="4"/>
        <v>一致</v>
      </c>
    </row>
    <row r="55" s="100" customFormat="1" ht="36" customHeight="1" spans="1:31">
      <c r="A55" s="110">
        <v>52</v>
      </c>
      <c r="B55" s="111" t="s">
        <v>235</v>
      </c>
      <c r="C55" s="110" t="s">
        <v>227</v>
      </c>
      <c r="D55" s="111" t="s">
        <v>24</v>
      </c>
      <c r="E55" s="111" t="s">
        <v>25</v>
      </c>
      <c r="F55" s="110" t="s">
        <v>236</v>
      </c>
      <c r="G55" s="112">
        <v>2</v>
      </c>
      <c r="H55" s="113" t="s">
        <v>27</v>
      </c>
      <c r="I55" s="111" t="s">
        <v>28</v>
      </c>
      <c r="J55" s="111" t="s">
        <v>38</v>
      </c>
      <c r="K55" s="115" t="s">
        <v>168</v>
      </c>
      <c r="L55" s="111" t="s">
        <v>229</v>
      </c>
      <c r="M55" s="111" t="s">
        <v>230</v>
      </c>
      <c r="N55" s="111"/>
      <c r="O55" s="111" t="s">
        <v>32</v>
      </c>
      <c r="P55" s="111">
        <v>26</v>
      </c>
      <c r="Q55" s="111" t="s">
        <v>134</v>
      </c>
      <c r="R55" s="120" t="s">
        <v>237</v>
      </c>
      <c r="T55" s="100" t="s">
        <v>229</v>
      </c>
      <c r="U55" s="119" t="str">
        <f>LOOKUP($B55,'[1]军航计划-24年上'!$Q$4:$Q$205,'[1]军航计划-24年上'!E$4:E$205)</f>
        <v>航空宇航科学与技术、控制科学与工程</v>
      </c>
      <c r="V55" s="119" t="s">
        <v>27</v>
      </c>
      <c r="W55" s="119" t="str">
        <f>LOOKUP($B55,'[1]军航计划-24年上'!$Q$4:$Q$205,'[1]军航计划-24年上'!G$4:G$205)</f>
        <v>不限</v>
      </c>
      <c r="X55" s="119" t="str">
        <f>LOOKUP($B55,'[1]军航计划-24年上'!$Q$4:$Q$205,'[1]军航计划-24年上'!H$4:H$205)</f>
        <v>专业技术</v>
      </c>
      <c r="Y55" s="119" t="str">
        <f>LOOKUP($B55,'[1]军航计划-24年上'!$Q$4:$Q$205,'[1]军航计划-24年上'!I$4:I$205)</f>
        <v>工学</v>
      </c>
      <c r="Z55" s="119">
        <f>LOOKUP($B55,'[1]军航计划-24年上'!$Q$4:$Q$205,'[1]军航计划-24年上'!J$4:J$205)</f>
        <v>2</v>
      </c>
      <c r="AA55" s="119" t="str">
        <f>LOOKUP($B55,'[1]军航计划-24年上'!$Q$4:$Q$205,'[1]军航计划-24年上'!K$4:K$205)</f>
        <v>陕西
西安</v>
      </c>
      <c r="AB55" s="119" t="str">
        <f t="shared" si="1"/>
        <v>一致</v>
      </c>
      <c r="AC55" s="119" t="str">
        <f t="shared" si="2"/>
        <v>一致</v>
      </c>
      <c r="AD55" s="119" t="str">
        <f t="shared" si="3"/>
        <v>一致</v>
      </c>
      <c r="AE55" s="119" t="str">
        <f t="shared" si="4"/>
        <v>一致</v>
      </c>
    </row>
    <row r="56" s="100" customFormat="1" ht="36" customHeight="1" spans="1:31">
      <c r="A56" s="110">
        <v>53</v>
      </c>
      <c r="B56" s="111" t="s">
        <v>238</v>
      </c>
      <c r="C56" s="110" t="s">
        <v>227</v>
      </c>
      <c r="D56" s="111" t="s">
        <v>24</v>
      </c>
      <c r="E56" s="111" t="s">
        <v>25</v>
      </c>
      <c r="F56" s="110" t="s">
        <v>239</v>
      </c>
      <c r="G56" s="112">
        <v>2</v>
      </c>
      <c r="H56" s="113" t="s">
        <v>27</v>
      </c>
      <c r="I56" s="111" t="s">
        <v>28</v>
      </c>
      <c r="J56" s="111" t="s">
        <v>29</v>
      </c>
      <c r="K56" s="115" t="s">
        <v>168</v>
      </c>
      <c r="L56" s="111" t="s">
        <v>229</v>
      </c>
      <c r="M56" s="111" t="s">
        <v>230</v>
      </c>
      <c r="N56" s="111"/>
      <c r="O56" s="111" t="s">
        <v>32</v>
      </c>
      <c r="P56" s="111">
        <v>26</v>
      </c>
      <c r="Q56" s="111" t="s">
        <v>134</v>
      </c>
      <c r="R56" s="120" t="s">
        <v>240</v>
      </c>
      <c r="T56" s="100" t="s">
        <v>229</v>
      </c>
      <c r="U56" s="119" t="str">
        <f>LOOKUP($B56,'[1]军航计划-24年上'!$Q$4:$Q$205,'[1]军航计划-24年上'!E$4:E$205)</f>
        <v>航空宇航科学与技术、控制科学与工程</v>
      </c>
      <c r="V56" s="119" t="s">
        <v>27</v>
      </c>
      <c r="W56" s="119" t="str">
        <f>LOOKUP($B56,'[1]军航计划-24年上'!$Q$4:$Q$205,'[1]军航计划-24年上'!G$4:G$205)</f>
        <v>男</v>
      </c>
      <c r="X56" s="119" t="str">
        <f>LOOKUP($B56,'[1]军航计划-24年上'!$Q$4:$Q$205,'[1]军航计划-24年上'!H$4:H$205)</f>
        <v>专业技术</v>
      </c>
      <c r="Y56" s="119" t="str">
        <f>LOOKUP($B56,'[1]军航计划-24年上'!$Q$4:$Q$205,'[1]军航计划-24年上'!I$4:I$205)</f>
        <v>工学</v>
      </c>
      <c r="Z56" s="119">
        <f>LOOKUP($B56,'[1]军航计划-24年上'!$Q$4:$Q$205,'[1]军航计划-24年上'!J$4:J$205)</f>
        <v>2</v>
      </c>
      <c r="AA56" s="119" t="str">
        <f>LOOKUP($B56,'[1]军航计划-24年上'!$Q$4:$Q$205,'[1]军航计划-24年上'!K$4:K$205)</f>
        <v>陕西
西安</v>
      </c>
      <c r="AB56" s="119" t="str">
        <f t="shared" si="1"/>
        <v>一致</v>
      </c>
      <c r="AC56" s="119" t="str">
        <f t="shared" si="2"/>
        <v>一致</v>
      </c>
      <c r="AD56" s="119" t="str">
        <f t="shared" si="3"/>
        <v>一致</v>
      </c>
      <c r="AE56" s="119" t="str">
        <f t="shared" si="4"/>
        <v>一致</v>
      </c>
    </row>
    <row r="57" s="100" customFormat="1" ht="36" customHeight="1" spans="1:31">
      <c r="A57" s="110">
        <v>54</v>
      </c>
      <c r="B57" s="111" t="s">
        <v>241</v>
      </c>
      <c r="C57" s="110" t="s">
        <v>227</v>
      </c>
      <c r="D57" s="111" t="s">
        <v>24</v>
      </c>
      <c r="E57" s="111" t="s">
        <v>25</v>
      </c>
      <c r="F57" s="110" t="s">
        <v>242</v>
      </c>
      <c r="G57" s="112">
        <v>1</v>
      </c>
      <c r="H57" s="113" t="s">
        <v>27</v>
      </c>
      <c r="I57" s="111" t="s">
        <v>28</v>
      </c>
      <c r="J57" s="111" t="s">
        <v>29</v>
      </c>
      <c r="K57" s="115" t="s">
        <v>243</v>
      </c>
      <c r="L57" s="111" t="s">
        <v>229</v>
      </c>
      <c r="M57" s="111" t="s">
        <v>230</v>
      </c>
      <c r="N57" s="111"/>
      <c r="O57" s="111" t="s">
        <v>32</v>
      </c>
      <c r="P57" s="111">
        <v>26</v>
      </c>
      <c r="Q57" s="111" t="s">
        <v>134</v>
      </c>
      <c r="R57" s="120" t="s">
        <v>240</v>
      </c>
      <c r="T57" s="100" t="s">
        <v>229</v>
      </c>
      <c r="U57" s="119" t="str">
        <f>LOOKUP($B57,'[1]军航计划-24年上'!$Q$4:$Q$205,'[1]军航计划-24年上'!E$4:E$205)</f>
        <v>机械工程、机械</v>
      </c>
      <c r="V57" s="119" t="s">
        <v>27</v>
      </c>
      <c r="W57" s="119" t="str">
        <f>LOOKUP($B57,'[1]军航计划-24年上'!$Q$4:$Q$205,'[1]军航计划-24年上'!G$4:G$205)</f>
        <v>男</v>
      </c>
      <c r="X57" s="119" t="str">
        <f>LOOKUP($B57,'[1]军航计划-24年上'!$Q$4:$Q$205,'[1]军航计划-24年上'!H$4:H$205)</f>
        <v>专业技术</v>
      </c>
      <c r="Y57" s="119" t="str">
        <f>LOOKUP($B57,'[1]军航计划-24年上'!$Q$4:$Q$205,'[1]军航计划-24年上'!I$4:I$205)</f>
        <v>工学</v>
      </c>
      <c r="Z57" s="119">
        <f>LOOKUP($B57,'[1]军航计划-24年上'!$Q$4:$Q$205,'[1]军航计划-24年上'!J$4:J$205)</f>
        <v>1</v>
      </c>
      <c r="AA57" s="119" t="str">
        <f>LOOKUP($B57,'[1]军航计划-24年上'!$Q$4:$Q$205,'[1]军航计划-24年上'!K$4:K$205)</f>
        <v>陕西
西安</v>
      </c>
      <c r="AB57" s="119" t="str">
        <f t="shared" si="1"/>
        <v>一致</v>
      </c>
      <c r="AC57" s="119" t="str">
        <f t="shared" si="2"/>
        <v>一致</v>
      </c>
      <c r="AD57" s="119" t="str">
        <f t="shared" si="3"/>
        <v>一致</v>
      </c>
      <c r="AE57" s="119" t="str">
        <f t="shared" si="4"/>
        <v>一致</v>
      </c>
    </row>
    <row r="58" s="100" customFormat="1" ht="36" customHeight="1" spans="1:31">
      <c r="A58" s="110">
        <v>55</v>
      </c>
      <c r="B58" s="111" t="s">
        <v>244</v>
      </c>
      <c r="C58" s="110" t="s">
        <v>227</v>
      </c>
      <c r="D58" s="111" t="s">
        <v>24</v>
      </c>
      <c r="E58" s="111" t="s">
        <v>25</v>
      </c>
      <c r="F58" s="110" t="s">
        <v>245</v>
      </c>
      <c r="G58" s="112">
        <v>1</v>
      </c>
      <c r="H58" s="113" t="s">
        <v>61</v>
      </c>
      <c r="I58" s="111" t="s">
        <v>28</v>
      </c>
      <c r="J58" s="111" t="s">
        <v>29</v>
      </c>
      <c r="K58" s="115" t="s">
        <v>30</v>
      </c>
      <c r="L58" s="111" t="s">
        <v>229</v>
      </c>
      <c r="M58" s="111" t="s">
        <v>230</v>
      </c>
      <c r="N58" s="111"/>
      <c r="O58" s="111" t="s">
        <v>32</v>
      </c>
      <c r="P58" s="111">
        <v>26</v>
      </c>
      <c r="Q58" s="111" t="s">
        <v>134</v>
      </c>
      <c r="R58" s="120" t="s">
        <v>246</v>
      </c>
      <c r="T58" s="100" t="s">
        <v>229</v>
      </c>
      <c r="U58" s="119" t="str">
        <f>LOOKUP($B58,'[1]军航计划-24年上'!$Q$4:$Q$205,'[1]军航计划-24年上'!E$4:E$205)</f>
        <v>计算机科学与技术</v>
      </c>
      <c r="V58" s="119" t="s">
        <v>61</v>
      </c>
      <c r="W58" s="119" t="str">
        <f>LOOKUP($B58,'[1]军航计划-24年上'!$Q$4:$Q$205,'[1]军航计划-24年上'!G$4:G$205)</f>
        <v>男</v>
      </c>
      <c r="X58" s="119" t="str">
        <f>LOOKUP($B58,'[1]军航计划-24年上'!$Q$4:$Q$205,'[1]军航计划-24年上'!H$4:H$205)</f>
        <v>专业技术</v>
      </c>
      <c r="Y58" s="119" t="str">
        <f>LOOKUP($B58,'[1]军航计划-24年上'!$Q$4:$Q$205,'[1]军航计划-24年上'!I$4:I$205)</f>
        <v>工学</v>
      </c>
      <c r="Z58" s="119">
        <f>LOOKUP($B58,'[1]军航计划-24年上'!$Q$4:$Q$205,'[1]军航计划-24年上'!J$4:J$205)</f>
        <v>1</v>
      </c>
      <c r="AA58" s="119" t="str">
        <f>LOOKUP($B58,'[1]军航计划-24年上'!$Q$4:$Q$205,'[1]军航计划-24年上'!K$4:K$205)</f>
        <v>陕西
西安</v>
      </c>
      <c r="AB58" s="119" t="str">
        <f t="shared" si="1"/>
        <v>一致</v>
      </c>
      <c r="AC58" s="119" t="str">
        <f t="shared" si="2"/>
        <v>一致</v>
      </c>
      <c r="AD58" s="119" t="str">
        <f t="shared" si="3"/>
        <v>一致</v>
      </c>
      <c r="AE58" s="119" t="str">
        <f t="shared" si="4"/>
        <v>一致</v>
      </c>
    </row>
    <row r="59" s="100" customFormat="1" ht="36" customHeight="1" spans="1:31">
      <c r="A59" s="110">
        <v>56</v>
      </c>
      <c r="B59" s="111" t="s">
        <v>247</v>
      </c>
      <c r="C59" s="110" t="s">
        <v>227</v>
      </c>
      <c r="D59" s="111" t="s">
        <v>24</v>
      </c>
      <c r="E59" s="111" t="s">
        <v>25</v>
      </c>
      <c r="F59" s="110" t="s">
        <v>245</v>
      </c>
      <c r="G59" s="112">
        <v>1</v>
      </c>
      <c r="H59" s="113" t="s">
        <v>27</v>
      </c>
      <c r="I59" s="111" t="s">
        <v>28</v>
      </c>
      <c r="J59" s="111" t="s">
        <v>38</v>
      </c>
      <c r="K59" s="115" t="s">
        <v>248</v>
      </c>
      <c r="L59" s="111" t="s">
        <v>229</v>
      </c>
      <c r="M59" s="111" t="s">
        <v>230</v>
      </c>
      <c r="N59" s="111"/>
      <c r="O59" s="111" t="s">
        <v>32</v>
      </c>
      <c r="P59" s="111">
        <v>26</v>
      </c>
      <c r="Q59" s="111" t="s">
        <v>134</v>
      </c>
      <c r="R59" s="120" t="s">
        <v>246</v>
      </c>
      <c r="T59" s="100" t="s">
        <v>229</v>
      </c>
      <c r="U59" s="119" t="str">
        <f>LOOKUP($B59,'[1]军航计划-24年上'!$Q$4:$Q$205,'[1]军航计划-24年上'!E$4:E$205)</f>
        <v>计算机科学与技术、软件工程</v>
      </c>
      <c r="V59" s="119" t="s">
        <v>27</v>
      </c>
      <c r="W59" s="119" t="str">
        <f>LOOKUP($B59,'[1]军航计划-24年上'!$Q$4:$Q$205,'[1]军航计划-24年上'!G$4:G$205)</f>
        <v>不限</v>
      </c>
      <c r="X59" s="119" t="str">
        <f>LOOKUP($B59,'[1]军航计划-24年上'!$Q$4:$Q$205,'[1]军航计划-24年上'!H$4:H$205)</f>
        <v>专业技术</v>
      </c>
      <c r="Y59" s="119" t="str">
        <f>LOOKUP($B59,'[1]军航计划-24年上'!$Q$4:$Q$205,'[1]军航计划-24年上'!I$4:I$205)</f>
        <v>工学</v>
      </c>
      <c r="Z59" s="119">
        <f>LOOKUP($B59,'[1]军航计划-24年上'!$Q$4:$Q$205,'[1]军航计划-24年上'!J$4:J$205)</f>
        <v>1</v>
      </c>
      <c r="AA59" s="119" t="str">
        <f>LOOKUP($B59,'[1]军航计划-24年上'!$Q$4:$Q$205,'[1]军航计划-24年上'!K$4:K$205)</f>
        <v>陕西
西安</v>
      </c>
      <c r="AB59" s="119" t="str">
        <f t="shared" si="1"/>
        <v>一致</v>
      </c>
      <c r="AC59" s="119" t="str">
        <f t="shared" si="2"/>
        <v>一致</v>
      </c>
      <c r="AD59" s="119" t="str">
        <f t="shared" si="3"/>
        <v>一致</v>
      </c>
      <c r="AE59" s="119" t="str">
        <f t="shared" si="4"/>
        <v>一致</v>
      </c>
    </row>
    <row r="60" s="100" customFormat="1" ht="36" customHeight="1" spans="1:31">
      <c r="A60" s="110">
        <v>57</v>
      </c>
      <c r="B60" s="111" t="s">
        <v>249</v>
      </c>
      <c r="C60" s="110" t="s">
        <v>227</v>
      </c>
      <c r="D60" s="111" t="s">
        <v>24</v>
      </c>
      <c r="E60" s="111" t="s">
        <v>250</v>
      </c>
      <c r="F60" s="110" t="s">
        <v>251</v>
      </c>
      <c r="G60" s="112">
        <v>2</v>
      </c>
      <c r="H60" s="113" t="s">
        <v>27</v>
      </c>
      <c r="I60" s="111" t="s">
        <v>28</v>
      </c>
      <c r="J60" s="111" t="s">
        <v>29</v>
      </c>
      <c r="K60" s="115" t="s">
        <v>252</v>
      </c>
      <c r="L60" s="111" t="s">
        <v>229</v>
      </c>
      <c r="M60" s="111" t="s">
        <v>230</v>
      </c>
      <c r="N60" s="111"/>
      <c r="O60" s="111" t="s">
        <v>32</v>
      </c>
      <c r="P60" s="111">
        <v>26</v>
      </c>
      <c r="Q60" s="111" t="s">
        <v>134</v>
      </c>
      <c r="R60" s="120" t="s">
        <v>253</v>
      </c>
      <c r="T60" s="100" t="s">
        <v>229</v>
      </c>
      <c r="U60" s="119" t="str">
        <f>LOOKUP($B60,'[1]军航计划-24年上'!$Q$4:$Q$205,'[1]军航计划-24年上'!E$4:E$205)</f>
        <v>控制科学与工程、机械工程、机械</v>
      </c>
      <c r="V60" s="119" t="s">
        <v>27</v>
      </c>
      <c r="W60" s="119" t="str">
        <f>LOOKUP($B60,'[1]军航计划-24年上'!$Q$4:$Q$205,'[1]军航计划-24年上'!G$4:G$205)</f>
        <v>男</v>
      </c>
      <c r="X60" s="119" t="str">
        <f>LOOKUP($B60,'[1]军航计划-24年上'!$Q$4:$Q$205,'[1]军航计划-24年上'!H$4:H$205)</f>
        <v>专业技术</v>
      </c>
      <c r="Y60" s="119" t="str">
        <f>LOOKUP($B60,'[1]军航计划-24年上'!$Q$4:$Q$205,'[1]军航计划-24年上'!I$4:I$205)</f>
        <v>工学</v>
      </c>
      <c r="Z60" s="119">
        <f>LOOKUP($B60,'[1]军航计划-24年上'!$Q$4:$Q$205,'[1]军航计划-24年上'!J$4:J$205)</f>
        <v>2</v>
      </c>
      <c r="AA60" s="119" t="str">
        <f>LOOKUP($B60,'[1]军航计划-24年上'!$Q$4:$Q$205,'[1]军航计划-24年上'!K$4:K$205)</f>
        <v>陕西
西安</v>
      </c>
      <c r="AB60" s="119" t="str">
        <f t="shared" si="1"/>
        <v>一致</v>
      </c>
      <c r="AC60" s="119" t="str">
        <f t="shared" si="2"/>
        <v>一致</v>
      </c>
      <c r="AD60" s="119" t="str">
        <f t="shared" si="3"/>
        <v>一致</v>
      </c>
      <c r="AE60" s="119" t="str">
        <f t="shared" si="4"/>
        <v>一致</v>
      </c>
    </row>
    <row r="61" s="100" customFormat="1" ht="36" customHeight="1" spans="1:31">
      <c r="A61" s="110">
        <v>58</v>
      </c>
      <c r="B61" s="111" t="s">
        <v>254</v>
      </c>
      <c r="C61" s="110" t="s">
        <v>227</v>
      </c>
      <c r="D61" s="111" t="s">
        <v>24</v>
      </c>
      <c r="E61" s="111" t="s">
        <v>255</v>
      </c>
      <c r="F61" s="110" t="s">
        <v>256</v>
      </c>
      <c r="G61" s="112">
        <v>1</v>
      </c>
      <c r="H61" s="113" t="s">
        <v>130</v>
      </c>
      <c r="I61" s="111" t="s">
        <v>28</v>
      </c>
      <c r="J61" s="111" t="s">
        <v>29</v>
      </c>
      <c r="K61" s="115" t="s">
        <v>257</v>
      </c>
      <c r="L61" s="111" t="s">
        <v>229</v>
      </c>
      <c r="M61" s="111" t="s">
        <v>230</v>
      </c>
      <c r="N61" s="111"/>
      <c r="O61" s="111" t="s">
        <v>32</v>
      </c>
      <c r="P61" s="111">
        <v>26</v>
      </c>
      <c r="Q61" s="111" t="s">
        <v>134</v>
      </c>
      <c r="R61" s="120" t="s">
        <v>258</v>
      </c>
      <c r="T61" s="100" t="s">
        <v>229</v>
      </c>
      <c r="U61" s="119" t="str">
        <f>LOOKUP($B61,'[1]军航计划-24年上'!$Q$4:$Q$205,'[1]军航计划-24年上'!E$4:E$205)</f>
        <v>天文学</v>
      </c>
      <c r="V61" s="119" t="s">
        <v>130</v>
      </c>
      <c r="W61" s="119" t="str">
        <f>LOOKUP($B61,'[1]军航计划-24年上'!$Q$4:$Q$205,'[1]军航计划-24年上'!G$4:G$205)</f>
        <v>男</v>
      </c>
      <c r="X61" s="119" t="str">
        <f>LOOKUP($B61,'[1]军航计划-24年上'!$Q$4:$Q$205,'[1]军航计划-24年上'!H$4:H$205)</f>
        <v>专业技术</v>
      </c>
      <c r="Y61" s="119" t="str">
        <f>LOOKUP($B61,'[1]军航计划-24年上'!$Q$4:$Q$205,'[1]军航计划-24年上'!I$4:I$205)</f>
        <v>工学</v>
      </c>
      <c r="Z61" s="119">
        <f>LOOKUP($B61,'[1]军航计划-24年上'!$Q$4:$Q$205,'[1]军航计划-24年上'!J$4:J$205)</f>
        <v>1</v>
      </c>
      <c r="AA61" s="119" t="str">
        <f>LOOKUP($B61,'[1]军航计划-24年上'!$Q$4:$Q$205,'[1]军航计划-24年上'!K$4:K$205)</f>
        <v>陕西
西安</v>
      </c>
      <c r="AB61" s="119" t="str">
        <f t="shared" si="1"/>
        <v>一致</v>
      </c>
      <c r="AC61" s="119" t="str">
        <f t="shared" si="2"/>
        <v>一致</v>
      </c>
      <c r="AD61" s="119" t="str">
        <f t="shared" si="3"/>
        <v>一致</v>
      </c>
      <c r="AE61" s="119" t="str">
        <f t="shared" si="4"/>
        <v>一致</v>
      </c>
    </row>
    <row r="62" s="100" customFormat="1" ht="36" customHeight="1" spans="1:31">
      <c r="A62" s="110">
        <v>59</v>
      </c>
      <c r="B62" s="111" t="s">
        <v>259</v>
      </c>
      <c r="C62" s="110" t="s">
        <v>227</v>
      </c>
      <c r="D62" s="111" t="s">
        <v>24</v>
      </c>
      <c r="E62" s="111" t="s">
        <v>128</v>
      </c>
      <c r="F62" s="110" t="s">
        <v>260</v>
      </c>
      <c r="G62" s="112">
        <v>1</v>
      </c>
      <c r="H62" s="113" t="s">
        <v>130</v>
      </c>
      <c r="I62" s="111" t="s">
        <v>28</v>
      </c>
      <c r="J62" s="111" t="s">
        <v>29</v>
      </c>
      <c r="K62" s="115" t="s">
        <v>131</v>
      </c>
      <c r="L62" s="111" t="s">
        <v>229</v>
      </c>
      <c r="M62" s="111" t="s">
        <v>261</v>
      </c>
      <c r="N62" s="111"/>
      <c r="O62" s="111" t="s">
        <v>32</v>
      </c>
      <c r="P62" s="111">
        <v>26</v>
      </c>
      <c r="Q62" s="111" t="s">
        <v>134</v>
      </c>
      <c r="R62" s="120" t="s">
        <v>262</v>
      </c>
      <c r="T62" s="100" t="s">
        <v>229</v>
      </c>
      <c r="U62" s="119" t="str">
        <f>LOOKUP($B62,'[1]军航计划-24年上'!$Q$4:$Q$205,'[1]军航计划-24年上'!E$4:E$205)</f>
        <v>电子科学与技术</v>
      </c>
      <c r="V62" s="119" t="s">
        <v>130</v>
      </c>
      <c r="W62" s="119" t="str">
        <f>LOOKUP($B62,'[1]军航计划-24年上'!$Q$4:$Q$205,'[1]军航计划-24年上'!G$4:G$205)</f>
        <v>男</v>
      </c>
      <c r="X62" s="119" t="str">
        <f>LOOKUP($B62,'[1]军航计划-24年上'!$Q$4:$Q$205,'[1]军航计划-24年上'!H$4:H$205)</f>
        <v>专业技术</v>
      </c>
      <c r="Y62" s="119" t="str">
        <f>LOOKUP($B62,'[1]军航计划-24年上'!$Q$4:$Q$205,'[1]军航计划-24年上'!I$4:I$205)</f>
        <v>工学</v>
      </c>
      <c r="Z62" s="119">
        <f>LOOKUP($B62,'[1]军航计划-24年上'!$Q$4:$Q$205,'[1]军航计划-24年上'!J$4:J$205)</f>
        <v>1</v>
      </c>
      <c r="AA62" s="119" t="str">
        <f>LOOKUP($B62,'[1]军航计划-24年上'!$Q$4:$Q$205,'[1]军航计划-24年上'!K$4:K$205)</f>
        <v>陕西
西安</v>
      </c>
      <c r="AB62" s="119" t="str">
        <f t="shared" si="1"/>
        <v>一致</v>
      </c>
      <c r="AC62" s="119" t="str">
        <f t="shared" si="2"/>
        <v>一致</v>
      </c>
      <c r="AD62" s="119" t="str">
        <f t="shared" si="3"/>
        <v>一致</v>
      </c>
      <c r="AE62" s="119" t="str">
        <f t="shared" si="4"/>
        <v>一致</v>
      </c>
    </row>
    <row r="63" s="100" customFormat="1" ht="36" customHeight="1" spans="1:31">
      <c r="A63" s="110">
        <v>60</v>
      </c>
      <c r="B63" s="111" t="s">
        <v>263</v>
      </c>
      <c r="C63" s="110" t="s">
        <v>227</v>
      </c>
      <c r="D63" s="111" t="s">
        <v>24</v>
      </c>
      <c r="E63" s="111" t="s">
        <v>128</v>
      </c>
      <c r="F63" s="110" t="s">
        <v>80</v>
      </c>
      <c r="G63" s="112">
        <v>1</v>
      </c>
      <c r="H63" s="113" t="s">
        <v>130</v>
      </c>
      <c r="I63" s="111" t="s">
        <v>28</v>
      </c>
      <c r="J63" s="111" t="s">
        <v>38</v>
      </c>
      <c r="K63" s="115" t="s">
        <v>30</v>
      </c>
      <c r="L63" s="111" t="s">
        <v>229</v>
      </c>
      <c r="M63" s="111" t="s">
        <v>261</v>
      </c>
      <c r="N63" s="111"/>
      <c r="O63" s="111" t="s">
        <v>32</v>
      </c>
      <c r="P63" s="111">
        <v>26</v>
      </c>
      <c r="Q63" s="111" t="s">
        <v>134</v>
      </c>
      <c r="R63" s="120" t="s">
        <v>262</v>
      </c>
      <c r="T63" s="100" t="s">
        <v>229</v>
      </c>
      <c r="U63" s="119" t="str">
        <f>LOOKUP($B63,'[1]军航计划-24年上'!$Q$4:$Q$205,'[1]军航计划-24年上'!E$4:E$205)</f>
        <v>计算机科学与技术</v>
      </c>
      <c r="V63" s="119" t="s">
        <v>130</v>
      </c>
      <c r="W63" s="119" t="str">
        <f>LOOKUP($B63,'[1]军航计划-24年上'!$Q$4:$Q$205,'[1]军航计划-24年上'!G$4:G$205)</f>
        <v>不限</v>
      </c>
      <c r="X63" s="119" t="str">
        <f>LOOKUP($B63,'[1]军航计划-24年上'!$Q$4:$Q$205,'[1]军航计划-24年上'!H$4:H$205)</f>
        <v>专业技术</v>
      </c>
      <c r="Y63" s="119" t="str">
        <f>LOOKUP($B63,'[1]军航计划-24年上'!$Q$4:$Q$205,'[1]军航计划-24年上'!I$4:I$205)</f>
        <v>工学</v>
      </c>
      <c r="Z63" s="119">
        <f>LOOKUP($B63,'[1]军航计划-24年上'!$Q$4:$Q$205,'[1]军航计划-24年上'!J$4:J$205)</f>
        <v>1</v>
      </c>
      <c r="AA63" s="119" t="str">
        <f>LOOKUP($B63,'[1]军航计划-24年上'!$Q$4:$Q$205,'[1]军航计划-24年上'!K$4:K$205)</f>
        <v>陕西
西安</v>
      </c>
      <c r="AB63" s="119" t="str">
        <f t="shared" si="1"/>
        <v>一致</v>
      </c>
      <c r="AC63" s="119" t="str">
        <f t="shared" si="2"/>
        <v>一致</v>
      </c>
      <c r="AD63" s="119" t="str">
        <f t="shared" si="3"/>
        <v>一致</v>
      </c>
      <c r="AE63" s="119" t="str">
        <f t="shared" si="4"/>
        <v>一致</v>
      </c>
    </row>
    <row r="64" s="100" customFormat="1" ht="36" customHeight="1" spans="1:31">
      <c r="A64" s="110">
        <v>61</v>
      </c>
      <c r="B64" s="111" t="s">
        <v>264</v>
      </c>
      <c r="C64" s="110" t="s">
        <v>227</v>
      </c>
      <c r="D64" s="111" t="s">
        <v>24</v>
      </c>
      <c r="E64" s="111" t="s">
        <v>25</v>
      </c>
      <c r="F64" s="110" t="s">
        <v>265</v>
      </c>
      <c r="G64" s="112">
        <v>1</v>
      </c>
      <c r="H64" s="113" t="s">
        <v>27</v>
      </c>
      <c r="I64" s="111" t="s">
        <v>28</v>
      </c>
      <c r="J64" s="111" t="s">
        <v>29</v>
      </c>
      <c r="K64" s="115" t="s">
        <v>266</v>
      </c>
      <c r="L64" s="111" t="s">
        <v>229</v>
      </c>
      <c r="M64" s="111" t="s">
        <v>261</v>
      </c>
      <c r="N64" s="111"/>
      <c r="O64" s="111" t="s">
        <v>32</v>
      </c>
      <c r="P64" s="111">
        <v>26</v>
      </c>
      <c r="Q64" s="111" t="s">
        <v>134</v>
      </c>
      <c r="R64" s="120" t="s">
        <v>267</v>
      </c>
      <c r="T64" s="100" t="s">
        <v>229</v>
      </c>
      <c r="U64" s="119" t="str">
        <f>LOOKUP($B64,'[1]军航计划-24年上'!$Q$4:$Q$205,'[1]军航计划-24年上'!E$4:E$205)</f>
        <v>航空宇航科学与技术</v>
      </c>
      <c r="V64" s="119" t="s">
        <v>27</v>
      </c>
      <c r="W64" s="119" t="str">
        <f>LOOKUP($B64,'[1]军航计划-24年上'!$Q$4:$Q$205,'[1]军航计划-24年上'!G$4:G$205)</f>
        <v>男</v>
      </c>
      <c r="X64" s="119" t="str">
        <f>LOOKUP($B64,'[1]军航计划-24年上'!$Q$4:$Q$205,'[1]军航计划-24年上'!H$4:H$205)</f>
        <v>专业技术</v>
      </c>
      <c r="Y64" s="119" t="str">
        <f>LOOKUP($B64,'[1]军航计划-24年上'!$Q$4:$Q$205,'[1]军航计划-24年上'!I$4:I$205)</f>
        <v>工学</v>
      </c>
      <c r="Z64" s="119">
        <f>LOOKUP($B64,'[1]军航计划-24年上'!$Q$4:$Q$205,'[1]军航计划-24年上'!J$4:J$205)</f>
        <v>1</v>
      </c>
      <c r="AA64" s="119" t="str">
        <f>LOOKUP($B64,'[1]军航计划-24年上'!$Q$4:$Q$205,'[1]军航计划-24年上'!K$4:K$205)</f>
        <v>陕西
西安</v>
      </c>
      <c r="AB64" s="119" t="str">
        <f t="shared" si="1"/>
        <v>一致</v>
      </c>
      <c r="AC64" s="119" t="str">
        <f t="shared" si="2"/>
        <v>一致</v>
      </c>
      <c r="AD64" s="119" t="str">
        <f t="shared" si="3"/>
        <v>一致</v>
      </c>
      <c r="AE64" s="119" t="str">
        <f t="shared" si="4"/>
        <v>一致</v>
      </c>
    </row>
    <row r="65" s="100" customFormat="1" ht="36" customHeight="1" spans="1:31">
      <c r="A65" s="110">
        <v>62</v>
      </c>
      <c r="B65" s="111" t="s">
        <v>268</v>
      </c>
      <c r="C65" s="110" t="s">
        <v>227</v>
      </c>
      <c r="D65" s="111" t="s">
        <v>24</v>
      </c>
      <c r="E65" s="111" t="s">
        <v>25</v>
      </c>
      <c r="F65" s="110" t="s">
        <v>269</v>
      </c>
      <c r="G65" s="112">
        <v>1</v>
      </c>
      <c r="H65" s="113" t="s">
        <v>27</v>
      </c>
      <c r="I65" s="111" t="s">
        <v>28</v>
      </c>
      <c r="J65" s="111" t="s">
        <v>29</v>
      </c>
      <c r="K65" s="115" t="s">
        <v>270</v>
      </c>
      <c r="L65" s="111" t="s">
        <v>229</v>
      </c>
      <c r="M65" s="111" t="s">
        <v>261</v>
      </c>
      <c r="N65" s="111"/>
      <c r="O65" s="111" t="s">
        <v>32</v>
      </c>
      <c r="P65" s="111">
        <v>26</v>
      </c>
      <c r="Q65" s="111" t="s">
        <v>134</v>
      </c>
      <c r="R65" s="120" t="s">
        <v>267</v>
      </c>
      <c r="T65" s="100" t="s">
        <v>229</v>
      </c>
      <c r="U65" s="119" t="str">
        <f>LOOKUP($B65,'[1]军航计划-24年上'!$Q$4:$Q$205,'[1]军航计划-24年上'!E$4:E$205)</f>
        <v>软件工程</v>
      </c>
      <c r="V65" s="119" t="s">
        <v>27</v>
      </c>
      <c r="W65" s="119" t="str">
        <f>LOOKUP($B65,'[1]军航计划-24年上'!$Q$4:$Q$205,'[1]军航计划-24年上'!G$4:G$205)</f>
        <v>男</v>
      </c>
      <c r="X65" s="119" t="str">
        <f>LOOKUP($B65,'[1]军航计划-24年上'!$Q$4:$Q$205,'[1]军航计划-24年上'!H$4:H$205)</f>
        <v>专业技术</v>
      </c>
      <c r="Y65" s="119" t="str">
        <f>LOOKUP($B65,'[1]军航计划-24年上'!$Q$4:$Q$205,'[1]军航计划-24年上'!I$4:I$205)</f>
        <v>工学</v>
      </c>
      <c r="Z65" s="119">
        <f>LOOKUP($B65,'[1]军航计划-24年上'!$Q$4:$Q$205,'[1]军航计划-24年上'!J$4:J$205)</f>
        <v>1</v>
      </c>
      <c r="AA65" s="119" t="str">
        <f>LOOKUP($B65,'[1]军航计划-24年上'!$Q$4:$Q$205,'[1]军航计划-24年上'!K$4:K$205)</f>
        <v>陕西
西安</v>
      </c>
      <c r="AB65" s="119" t="str">
        <f t="shared" si="1"/>
        <v>一致</v>
      </c>
      <c r="AC65" s="119" t="str">
        <f t="shared" si="2"/>
        <v>一致</v>
      </c>
      <c r="AD65" s="119" t="str">
        <f t="shared" si="3"/>
        <v>一致</v>
      </c>
      <c r="AE65" s="119" t="str">
        <f t="shared" si="4"/>
        <v>一致</v>
      </c>
    </row>
    <row r="66" s="100" customFormat="1" ht="36" customHeight="1" spans="1:31">
      <c r="A66" s="110">
        <v>63</v>
      </c>
      <c r="B66" s="111" t="s">
        <v>271</v>
      </c>
      <c r="C66" s="110" t="s">
        <v>227</v>
      </c>
      <c r="D66" s="111" t="s">
        <v>24</v>
      </c>
      <c r="E66" s="111" t="s">
        <v>128</v>
      </c>
      <c r="F66" s="110" t="s">
        <v>272</v>
      </c>
      <c r="G66" s="112">
        <v>1</v>
      </c>
      <c r="H66" s="113" t="s">
        <v>130</v>
      </c>
      <c r="I66" s="111" t="s">
        <v>28</v>
      </c>
      <c r="J66" s="111" t="s">
        <v>29</v>
      </c>
      <c r="K66" s="115" t="s">
        <v>30</v>
      </c>
      <c r="L66" s="111" t="s">
        <v>229</v>
      </c>
      <c r="M66" s="111" t="s">
        <v>273</v>
      </c>
      <c r="N66" s="111"/>
      <c r="O66" s="111" t="s">
        <v>32</v>
      </c>
      <c r="P66" s="111">
        <v>26</v>
      </c>
      <c r="Q66" s="111" t="s">
        <v>134</v>
      </c>
      <c r="R66" s="120" t="s">
        <v>274</v>
      </c>
      <c r="T66" s="100" t="s">
        <v>229</v>
      </c>
      <c r="U66" s="119" t="str">
        <f>LOOKUP($B66,'[1]军航计划-24年上'!$Q$4:$Q$205,'[1]军航计划-24年上'!E$4:E$205)</f>
        <v>计算机科学与技术</v>
      </c>
      <c r="V66" s="119" t="s">
        <v>130</v>
      </c>
      <c r="W66" s="119" t="str">
        <f>LOOKUP($B66,'[1]军航计划-24年上'!$Q$4:$Q$205,'[1]军航计划-24年上'!G$4:G$205)</f>
        <v>男</v>
      </c>
      <c r="X66" s="119" t="str">
        <f>LOOKUP($B66,'[1]军航计划-24年上'!$Q$4:$Q$205,'[1]军航计划-24年上'!H$4:H$205)</f>
        <v>专业技术</v>
      </c>
      <c r="Y66" s="119" t="str">
        <f>LOOKUP($B66,'[1]军航计划-24年上'!$Q$4:$Q$205,'[1]军航计划-24年上'!I$4:I$205)</f>
        <v>工学</v>
      </c>
      <c r="Z66" s="119">
        <f>LOOKUP($B66,'[1]军航计划-24年上'!$Q$4:$Q$205,'[1]军航计划-24年上'!J$4:J$205)</f>
        <v>1</v>
      </c>
      <c r="AA66" s="119" t="str">
        <f>LOOKUP($B66,'[1]军航计划-24年上'!$Q$4:$Q$205,'[1]军航计划-24年上'!K$4:K$205)</f>
        <v>陕西
西安</v>
      </c>
      <c r="AB66" s="119" t="str">
        <f t="shared" si="1"/>
        <v>一致</v>
      </c>
      <c r="AC66" s="119" t="str">
        <f t="shared" si="2"/>
        <v>一致</v>
      </c>
      <c r="AD66" s="119" t="str">
        <f t="shared" si="3"/>
        <v>一致</v>
      </c>
      <c r="AE66" s="119" t="str">
        <f t="shared" si="4"/>
        <v>一致</v>
      </c>
    </row>
    <row r="67" s="100" customFormat="1" ht="36" customHeight="1" spans="1:31">
      <c r="A67" s="110">
        <v>64</v>
      </c>
      <c r="B67" s="111" t="s">
        <v>275</v>
      </c>
      <c r="C67" s="110" t="s">
        <v>227</v>
      </c>
      <c r="D67" s="111" t="s">
        <v>24</v>
      </c>
      <c r="E67" s="111" t="s">
        <v>25</v>
      </c>
      <c r="F67" s="110" t="s">
        <v>276</v>
      </c>
      <c r="G67" s="112">
        <v>1</v>
      </c>
      <c r="H67" s="113" t="s">
        <v>61</v>
      </c>
      <c r="I67" s="111" t="s">
        <v>28</v>
      </c>
      <c r="J67" s="111" t="s">
        <v>29</v>
      </c>
      <c r="K67" s="115" t="s">
        <v>277</v>
      </c>
      <c r="L67" s="111" t="s">
        <v>278</v>
      </c>
      <c r="M67" s="111" t="s">
        <v>273</v>
      </c>
      <c r="N67" s="111"/>
      <c r="O67" s="111" t="s">
        <v>32</v>
      </c>
      <c r="P67" s="111">
        <v>26</v>
      </c>
      <c r="Q67" s="111" t="s">
        <v>33</v>
      </c>
      <c r="R67" s="120" t="s">
        <v>279</v>
      </c>
      <c r="T67" s="100" t="s">
        <v>278</v>
      </c>
      <c r="U67" s="119" t="str">
        <f>LOOKUP($B67,'[1]军航计划-24年上'!$Q$4:$Q$205,'[1]军航计划-24年上'!E$4:E$205)</f>
        <v>计算机类</v>
      </c>
      <c r="V67" s="119" t="s">
        <v>61</v>
      </c>
      <c r="W67" s="119" t="str">
        <f>LOOKUP($B67,'[1]军航计划-24年上'!$Q$4:$Q$205,'[1]军航计划-24年上'!G$4:G$205)</f>
        <v>男</v>
      </c>
      <c r="X67" s="119" t="str">
        <f>LOOKUP($B67,'[1]军航计划-24年上'!$Q$4:$Q$205,'[1]军航计划-24年上'!H$4:H$205)</f>
        <v>专业技术</v>
      </c>
      <c r="Y67" s="119" t="str">
        <f>LOOKUP($B67,'[1]军航计划-24年上'!$Q$4:$Q$205,'[1]军航计划-24年上'!I$4:I$205)</f>
        <v>工学</v>
      </c>
      <c r="Z67" s="119">
        <f>LOOKUP($B67,'[1]军航计划-24年上'!$Q$4:$Q$205,'[1]军航计划-24年上'!J$4:J$205)</f>
        <v>1</v>
      </c>
      <c r="AA67" s="119" t="str">
        <f>LOOKUP($B67,'[1]军航计划-24年上'!$Q$4:$Q$205,'[1]军航计划-24年上'!K$4:K$205)</f>
        <v>新疆
喀什</v>
      </c>
      <c r="AB67" s="119" t="str">
        <f t="shared" si="1"/>
        <v>一致</v>
      </c>
      <c r="AC67" s="119" t="str">
        <f t="shared" si="2"/>
        <v>一致</v>
      </c>
      <c r="AD67" s="119" t="str">
        <f t="shared" si="3"/>
        <v>一致</v>
      </c>
      <c r="AE67" s="119" t="str">
        <f t="shared" si="4"/>
        <v>一致</v>
      </c>
    </row>
    <row r="68" s="100" customFormat="1" ht="36" customHeight="1" spans="1:31">
      <c r="A68" s="110">
        <v>65</v>
      </c>
      <c r="B68" s="111" t="s">
        <v>280</v>
      </c>
      <c r="C68" s="110" t="s">
        <v>227</v>
      </c>
      <c r="D68" s="111" t="s">
        <v>24</v>
      </c>
      <c r="E68" s="111" t="s">
        <v>25</v>
      </c>
      <c r="F68" s="110" t="s">
        <v>276</v>
      </c>
      <c r="G68" s="112">
        <v>1</v>
      </c>
      <c r="H68" s="113" t="s">
        <v>61</v>
      </c>
      <c r="I68" s="111" t="s">
        <v>28</v>
      </c>
      <c r="J68" s="111" t="s">
        <v>29</v>
      </c>
      <c r="K68" s="115" t="s">
        <v>281</v>
      </c>
      <c r="L68" s="114" t="str">
        <f>T68</f>
        <v>新疆喀什</v>
      </c>
      <c r="M68" s="111" t="s">
        <v>273</v>
      </c>
      <c r="N68" s="111"/>
      <c r="O68" s="111" t="s">
        <v>32</v>
      </c>
      <c r="P68" s="111">
        <v>26</v>
      </c>
      <c r="Q68" s="111" t="s">
        <v>33</v>
      </c>
      <c r="R68" s="120" t="s">
        <v>282</v>
      </c>
      <c r="T68" s="100" t="s">
        <v>278</v>
      </c>
      <c r="U68" s="119" t="str">
        <f>LOOKUP($B68,'[1]军航计划-24年上'!$Q$4:$Q$205,'[1]军航计划-24年上'!E$4:E$205)</f>
        <v>计算机科学与技术、网络空间安全</v>
      </c>
      <c r="V68" s="119" t="s">
        <v>61</v>
      </c>
      <c r="W68" s="119" t="str">
        <f>LOOKUP($B68,'[1]军航计划-24年上'!$Q$4:$Q$205,'[1]军航计划-24年上'!G$4:G$205)</f>
        <v>男</v>
      </c>
      <c r="X68" s="119" t="str">
        <f>LOOKUP($B68,'[1]军航计划-24年上'!$Q$4:$Q$205,'[1]军航计划-24年上'!H$4:H$205)</f>
        <v>专业技术</v>
      </c>
      <c r="Y68" s="119" t="str">
        <f>LOOKUP($B68,'[1]军航计划-24年上'!$Q$4:$Q$205,'[1]军航计划-24年上'!I$4:I$205)</f>
        <v>工学</v>
      </c>
      <c r="Z68" s="119">
        <f>LOOKUP($B68,'[1]军航计划-24年上'!$Q$4:$Q$205,'[1]军航计划-24年上'!J$4:J$205)</f>
        <v>1</v>
      </c>
      <c r="AA68" s="119" t="str">
        <f>LOOKUP($B68,'[1]军航计划-24年上'!$Q$4:$Q$205,'[1]军航计划-24年上'!K$4:K$205)</f>
        <v>新疆
疏附</v>
      </c>
      <c r="AB68" s="119" t="str">
        <f t="shared" si="1"/>
        <v>一致</v>
      </c>
      <c r="AC68" s="119" t="str">
        <f t="shared" si="2"/>
        <v>一致</v>
      </c>
      <c r="AD68" s="119" t="str">
        <f t="shared" si="3"/>
        <v>一致</v>
      </c>
      <c r="AE68" s="119" t="str">
        <f t="shared" si="4"/>
        <v>一致</v>
      </c>
    </row>
    <row r="69" s="100" customFormat="1" ht="36" customHeight="1" spans="1:31">
      <c r="A69" s="110">
        <v>66</v>
      </c>
      <c r="B69" s="111" t="s">
        <v>283</v>
      </c>
      <c r="C69" s="110" t="s">
        <v>227</v>
      </c>
      <c r="D69" s="111" t="s">
        <v>24</v>
      </c>
      <c r="E69" s="111" t="s">
        <v>25</v>
      </c>
      <c r="F69" s="110" t="s">
        <v>284</v>
      </c>
      <c r="G69" s="112">
        <v>1</v>
      </c>
      <c r="H69" s="113" t="s">
        <v>27</v>
      </c>
      <c r="I69" s="111" t="s">
        <v>28</v>
      </c>
      <c r="J69" s="111" t="s">
        <v>29</v>
      </c>
      <c r="K69" s="115" t="s">
        <v>285</v>
      </c>
      <c r="L69" s="111" t="s">
        <v>286</v>
      </c>
      <c r="M69" s="111" t="s">
        <v>273</v>
      </c>
      <c r="N69" s="111"/>
      <c r="O69" s="111" t="s">
        <v>32</v>
      </c>
      <c r="P69" s="111">
        <v>26</v>
      </c>
      <c r="Q69" s="111" t="s">
        <v>134</v>
      </c>
      <c r="R69" s="120" t="s">
        <v>287</v>
      </c>
      <c r="T69" s="100" t="s">
        <v>286</v>
      </c>
      <c r="U69" s="119" t="str">
        <f>LOOKUP($B69,'[1]军航计划-24年上'!$Q$4:$Q$205,'[1]军航计划-24年上'!E$4:E$205)</f>
        <v>信息与通信工程、计算机科学与技术</v>
      </c>
      <c r="V69" s="119" t="s">
        <v>27</v>
      </c>
      <c r="W69" s="119" t="str">
        <f>LOOKUP($B69,'[1]军航计划-24年上'!$Q$4:$Q$205,'[1]军航计划-24年上'!G$4:G$205)</f>
        <v>男</v>
      </c>
      <c r="X69" s="119" t="str">
        <f>LOOKUP($B69,'[1]军航计划-24年上'!$Q$4:$Q$205,'[1]军航计划-24年上'!H$4:H$205)</f>
        <v>专业技术</v>
      </c>
      <c r="Y69" s="119" t="str">
        <f>LOOKUP($B69,'[1]军航计划-24年上'!$Q$4:$Q$205,'[1]军航计划-24年上'!I$4:I$205)</f>
        <v>工学</v>
      </c>
      <c r="Z69" s="119">
        <f>LOOKUP($B69,'[1]军航计划-24年上'!$Q$4:$Q$205,'[1]军航计划-24年上'!J$4:J$205)</f>
        <v>1</v>
      </c>
      <c r="AA69" s="119" t="str">
        <f>LOOKUP($B69,'[1]军航计划-24年上'!$Q$4:$Q$205,'[1]军航计划-24年上'!K$4:K$205)</f>
        <v>黑龙江哈尔滨</v>
      </c>
      <c r="AB69" s="119" t="str">
        <f t="shared" ref="AB69:AB132" si="5">IF(U69=K69,"一致","不一致")</f>
        <v>一致</v>
      </c>
      <c r="AC69" s="119" t="str">
        <f t="shared" ref="AC69:AC132" si="6">IF(J69=W69,"一致","不一致")</f>
        <v>一致</v>
      </c>
      <c r="AD69" s="119" t="str">
        <f t="shared" ref="AD69:AD132" si="7">IF(H69=V69,"一致","不一致")</f>
        <v>一致</v>
      </c>
      <c r="AE69" s="119" t="str">
        <f t="shared" ref="AE69:AE132" si="8">IF(L69=T69,"一致","不一致")</f>
        <v>一致</v>
      </c>
    </row>
    <row r="70" s="100" customFormat="1" ht="36" customHeight="1" spans="1:31">
      <c r="A70" s="110">
        <v>67</v>
      </c>
      <c r="B70" s="111" t="s">
        <v>288</v>
      </c>
      <c r="C70" s="110" t="s">
        <v>227</v>
      </c>
      <c r="D70" s="111" t="s">
        <v>24</v>
      </c>
      <c r="E70" s="111" t="s">
        <v>25</v>
      </c>
      <c r="F70" s="110" t="s">
        <v>284</v>
      </c>
      <c r="G70" s="112">
        <v>1</v>
      </c>
      <c r="H70" s="113" t="s">
        <v>27</v>
      </c>
      <c r="I70" s="111" t="s">
        <v>28</v>
      </c>
      <c r="J70" s="111" t="s">
        <v>29</v>
      </c>
      <c r="K70" s="115" t="s">
        <v>285</v>
      </c>
      <c r="L70" s="111" t="s">
        <v>289</v>
      </c>
      <c r="M70" s="111" t="s">
        <v>273</v>
      </c>
      <c r="N70" s="111"/>
      <c r="O70" s="111" t="s">
        <v>32</v>
      </c>
      <c r="P70" s="111">
        <v>26</v>
      </c>
      <c r="Q70" s="111" t="s">
        <v>134</v>
      </c>
      <c r="R70" s="120" t="s">
        <v>290</v>
      </c>
      <c r="T70" s="100" t="s">
        <v>289</v>
      </c>
      <c r="U70" s="119" t="str">
        <f>LOOKUP($B70,'[1]军航计划-24年上'!$Q$4:$Q$205,'[1]军航计划-24年上'!E$4:E$205)</f>
        <v>信息与通信工程、计算机科学与技术</v>
      </c>
      <c r="V70" s="119" t="s">
        <v>27</v>
      </c>
      <c r="W70" s="119" t="str">
        <f>LOOKUP($B70,'[1]军航计划-24年上'!$Q$4:$Q$205,'[1]军航计划-24年上'!G$4:G$205)</f>
        <v>男</v>
      </c>
      <c r="X70" s="119" t="str">
        <f>LOOKUP($B70,'[1]军航计划-24年上'!$Q$4:$Q$205,'[1]军航计划-24年上'!H$4:H$205)</f>
        <v>专业技术</v>
      </c>
      <c r="Y70" s="119" t="str">
        <f>LOOKUP($B70,'[1]军航计划-24年上'!$Q$4:$Q$205,'[1]军航计划-24年上'!I$4:I$205)</f>
        <v>工学</v>
      </c>
      <c r="Z70" s="119">
        <f>LOOKUP($B70,'[1]军航计划-24年上'!$Q$4:$Q$205,'[1]军航计划-24年上'!J$4:J$205)</f>
        <v>1</v>
      </c>
      <c r="AA70" s="119" t="str">
        <f>LOOKUP($B70,'[1]军航计划-24年上'!$Q$4:$Q$205,'[1]军航计划-24年上'!K$4:K$205)</f>
        <v>山东
青岛</v>
      </c>
      <c r="AB70" s="119" t="str">
        <f t="shared" si="5"/>
        <v>一致</v>
      </c>
      <c r="AC70" s="119" t="str">
        <f t="shared" si="6"/>
        <v>一致</v>
      </c>
      <c r="AD70" s="119" t="str">
        <f t="shared" si="7"/>
        <v>一致</v>
      </c>
      <c r="AE70" s="119" t="str">
        <f t="shared" si="8"/>
        <v>一致</v>
      </c>
    </row>
    <row r="71" s="100" customFormat="1" ht="36" customHeight="1" spans="1:31">
      <c r="A71" s="110">
        <v>68</v>
      </c>
      <c r="B71" s="111" t="s">
        <v>291</v>
      </c>
      <c r="C71" s="110" t="s">
        <v>227</v>
      </c>
      <c r="D71" s="111" t="s">
        <v>24</v>
      </c>
      <c r="E71" s="111" t="s">
        <v>25</v>
      </c>
      <c r="F71" s="110" t="s">
        <v>284</v>
      </c>
      <c r="G71" s="112">
        <v>1</v>
      </c>
      <c r="H71" s="113" t="s">
        <v>27</v>
      </c>
      <c r="I71" s="111" t="s">
        <v>28</v>
      </c>
      <c r="J71" s="111" t="s">
        <v>29</v>
      </c>
      <c r="K71" s="115" t="s">
        <v>285</v>
      </c>
      <c r="L71" s="111" t="s">
        <v>292</v>
      </c>
      <c r="M71" s="111" t="s">
        <v>273</v>
      </c>
      <c r="N71" s="111"/>
      <c r="O71" s="111" t="s">
        <v>32</v>
      </c>
      <c r="P71" s="111">
        <v>26</v>
      </c>
      <c r="Q71" s="111" t="s">
        <v>134</v>
      </c>
      <c r="R71" s="120" t="s">
        <v>293</v>
      </c>
      <c r="T71" s="100" t="s">
        <v>292</v>
      </c>
      <c r="U71" s="119" t="str">
        <f>LOOKUP($B71,'[1]军航计划-24年上'!$Q$4:$Q$205,'[1]军航计划-24年上'!E$4:E$205)</f>
        <v>信息与通信工程、计算机科学与技术</v>
      </c>
      <c r="V71" s="119" t="s">
        <v>27</v>
      </c>
      <c r="W71" s="119" t="str">
        <f>LOOKUP($B71,'[1]军航计划-24年上'!$Q$4:$Q$205,'[1]军航计划-24年上'!G$4:G$205)</f>
        <v>男</v>
      </c>
      <c r="X71" s="119" t="str">
        <f>LOOKUP($B71,'[1]军航计划-24年上'!$Q$4:$Q$205,'[1]军航计划-24年上'!H$4:H$205)</f>
        <v>专业技术</v>
      </c>
      <c r="Y71" s="119" t="str">
        <f>LOOKUP($B71,'[1]军航计划-24年上'!$Q$4:$Q$205,'[1]军航计划-24年上'!I$4:I$205)</f>
        <v>工学</v>
      </c>
      <c r="Z71" s="119">
        <f>LOOKUP($B71,'[1]军航计划-24年上'!$Q$4:$Q$205,'[1]军航计划-24年上'!J$4:J$205)</f>
        <v>1</v>
      </c>
      <c r="AA71" s="119" t="str">
        <f>LOOKUP($B71,'[1]军航计划-24年上'!$Q$4:$Q$205,'[1]军航计划-24年上'!K$4:K$205)</f>
        <v>天津市</v>
      </c>
      <c r="AB71" s="119" t="str">
        <f t="shared" si="5"/>
        <v>一致</v>
      </c>
      <c r="AC71" s="119" t="str">
        <f t="shared" si="6"/>
        <v>一致</v>
      </c>
      <c r="AD71" s="119" t="str">
        <f t="shared" si="7"/>
        <v>一致</v>
      </c>
      <c r="AE71" s="119" t="str">
        <f t="shared" si="8"/>
        <v>一致</v>
      </c>
    </row>
    <row r="72" s="100" customFormat="1" ht="36" customHeight="1" spans="1:31">
      <c r="A72" s="110">
        <v>69</v>
      </c>
      <c r="B72" s="111" t="s">
        <v>294</v>
      </c>
      <c r="C72" s="110" t="s">
        <v>227</v>
      </c>
      <c r="D72" s="111" t="s">
        <v>24</v>
      </c>
      <c r="E72" s="111" t="s">
        <v>25</v>
      </c>
      <c r="F72" s="110" t="s">
        <v>295</v>
      </c>
      <c r="G72" s="112">
        <v>1</v>
      </c>
      <c r="H72" s="113" t="s">
        <v>27</v>
      </c>
      <c r="I72" s="111" t="s">
        <v>28</v>
      </c>
      <c r="J72" s="111" t="s">
        <v>29</v>
      </c>
      <c r="K72" s="115" t="s">
        <v>285</v>
      </c>
      <c r="L72" s="111" t="s">
        <v>296</v>
      </c>
      <c r="M72" s="111" t="s">
        <v>273</v>
      </c>
      <c r="N72" s="111"/>
      <c r="O72" s="111" t="s">
        <v>32</v>
      </c>
      <c r="P72" s="111">
        <v>26</v>
      </c>
      <c r="Q72" s="111" t="s">
        <v>134</v>
      </c>
      <c r="R72" s="120" t="s">
        <v>297</v>
      </c>
      <c r="S72" s="100" t="s">
        <v>296</v>
      </c>
      <c r="T72" s="100" t="s">
        <v>296</v>
      </c>
      <c r="U72" s="119" t="str">
        <f>LOOKUP($B72,'[1]军航计划-24年上'!$Q$4:$Q$205,'[1]军航计划-24年上'!E$4:E$205)</f>
        <v>信息与通信工程、计算机科学与技术</v>
      </c>
      <c r="V72" s="119" t="s">
        <v>27</v>
      </c>
      <c r="W72" s="119" t="str">
        <f>LOOKUP($B72,'[1]军航计划-24年上'!$Q$4:$Q$205,'[1]军航计划-24年上'!G$4:G$205)</f>
        <v>男</v>
      </c>
      <c r="X72" s="119" t="str">
        <f>LOOKUP($B72,'[1]军航计划-24年上'!$Q$4:$Q$205,'[1]军航计划-24年上'!H$4:H$205)</f>
        <v>专业技术</v>
      </c>
      <c r="Y72" s="119" t="str">
        <f>LOOKUP($B72,'[1]军航计划-24年上'!$Q$4:$Q$205,'[1]军航计划-24年上'!I$4:I$205)</f>
        <v>工学</v>
      </c>
      <c r="Z72" s="119">
        <f>LOOKUP($B72,'[1]军航计划-24年上'!$Q$4:$Q$205,'[1]军航计划-24年上'!J$4:J$205)</f>
        <v>1</v>
      </c>
      <c r="AA72" s="119" t="str">
        <f>LOOKUP($B72,'[1]军航计划-24年上'!$Q$4:$Q$205,'[1]军航计划-24年上'!K$4:K$205)</f>
        <v>北京市</v>
      </c>
      <c r="AB72" s="119" t="str">
        <f t="shared" si="5"/>
        <v>一致</v>
      </c>
      <c r="AC72" s="119" t="str">
        <f t="shared" si="6"/>
        <v>一致</v>
      </c>
      <c r="AD72" s="119" t="str">
        <f t="shared" si="7"/>
        <v>一致</v>
      </c>
      <c r="AE72" s="119" t="str">
        <f t="shared" si="8"/>
        <v>一致</v>
      </c>
    </row>
    <row r="73" s="100" customFormat="1" ht="36" customHeight="1" spans="1:31">
      <c r="A73" s="110">
        <v>70</v>
      </c>
      <c r="B73" s="111" t="s">
        <v>298</v>
      </c>
      <c r="C73" s="110" t="s">
        <v>227</v>
      </c>
      <c r="D73" s="111" t="s">
        <v>24</v>
      </c>
      <c r="E73" s="111" t="s">
        <v>25</v>
      </c>
      <c r="F73" s="110" t="s">
        <v>299</v>
      </c>
      <c r="G73" s="112">
        <v>1</v>
      </c>
      <c r="H73" s="113" t="s">
        <v>61</v>
      </c>
      <c r="I73" s="111" t="s">
        <v>28</v>
      </c>
      <c r="J73" s="111" t="s">
        <v>38</v>
      </c>
      <c r="K73" s="115" t="s">
        <v>300</v>
      </c>
      <c r="L73" s="111" t="s">
        <v>301</v>
      </c>
      <c r="M73" s="111" t="s">
        <v>273</v>
      </c>
      <c r="N73" s="111"/>
      <c r="O73" s="111" t="s">
        <v>32</v>
      </c>
      <c r="P73" s="111">
        <v>26</v>
      </c>
      <c r="Q73" s="111" t="s">
        <v>33</v>
      </c>
      <c r="R73" s="120" t="s">
        <v>302</v>
      </c>
      <c r="T73" s="100" t="s">
        <v>301</v>
      </c>
      <c r="U73" s="119" t="str">
        <f>LOOKUP($B73,'[1]军航计划-24年上'!$Q$4:$Q$205,'[1]军航计划-24年上'!E$4:E$205)</f>
        <v>通信工程、网络空间安全、网络工程</v>
      </c>
      <c r="V73" s="119" t="s">
        <v>61</v>
      </c>
      <c r="W73" s="119" t="str">
        <f>LOOKUP($B73,'[1]军航计划-24年上'!$Q$4:$Q$205,'[1]军航计划-24年上'!G$4:G$205)</f>
        <v>不限</v>
      </c>
      <c r="X73" s="119" t="str">
        <f>LOOKUP($B73,'[1]军航计划-24年上'!$Q$4:$Q$205,'[1]军航计划-24年上'!H$4:H$205)</f>
        <v>专业技术</v>
      </c>
      <c r="Y73" s="119" t="str">
        <f>LOOKUP($B73,'[1]军航计划-24年上'!$Q$4:$Q$205,'[1]军航计划-24年上'!I$4:I$205)</f>
        <v>工学</v>
      </c>
      <c r="Z73" s="119">
        <f>LOOKUP($B73,'[1]军航计划-24年上'!$Q$4:$Q$205,'[1]军航计划-24年上'!J$4:J$205)</f>
        <v>1</v>
      </c>
      <c r="AA73" s="119" t="str">
        <f>LOOKUP($B73,'[1]军航计划-24年上'!$Q$4:$Q$205,'[1]军航计划-24年上'!K$4:K$205)</f>
        <v>海南
陵水</v>
      </c>
      <c r="AB73" s="119" t="str">
        <f t="shared" si="5"/>
        <v>一致</v>
      </c>
      <c r="AC73" s="119" t="str">
        <f t="shared" si="6"/>
        <v>一致</v>
      </c>
      <c r="AD73" s="119" t="str">
        <f t="shared" si="7"/>
        <v>一致</v>
      </c>
      <c r="AE73" s="119" t="str">
        <f t="shared" si="8"/>
        <v>一致</v>
      </c>
    </row>
    <row r="74" s="100" customFormat="1" ht="36" customHeight="1" spans="1:31">
      <c r="A74" s="110">
        <v>71</v>
      </c>
      <c r="B74" s="111" t="s">
        <v>303</v>
      </c>
      <c r="C74" s="110" t="s">
        <v>227</v>
      </c>
      <c r="D74" s="111" t="s">
        <v>24</v>
      </c>
      <c r="E74" s="111" t="s">
        <v>25</v>
      </c>
      <c r="F74" s="110" t="s">
        <v>304</v>
      </c>
      <c r="G74" s="112">
        <v>1</v>
      </c>
      <c r="H74" s="113" t="s">
        <v>61</v>
      </c>
      <c r="I74" s="111" t="s">
        <v>28</v>
      </c>
      <c r="J74" s="111" t="s">
        <v>29</v>
      </c>
      <c r="K74" s="115" t="s">
        <v>305</v>
      </c>
      <c r="L74" s="111" t="s">
        <v>301</v>
      </c>
      <c r="M74" s="111" t="s">
        <v>273</v>
      </c>
      <c r="N74" s="111"/>
      <c r="O74" s="111" t="s">
        <v>32</v>
      </c>
      <c r="P74" s="111">
        <v>26</v>
      </c>
      <c r="Q74" s="111" t="s">
        <v>33</v>
      </c>
      <c r="R74" s="120" t="s">
        <v>306</v>
      </c>
      <c r="T74" s="100" t="s">
        <v>301</v>
      </c>
      <c r="U74" s="119" t="str">
        <f>LOOKUP($B74,'[1]军航计划-24年上'!$Q$4:$Q$205,'[1]军航计划-24年上'!E$4:E$205)</f>
        <v>通信工程、电子信息科学与技术、计算机科学与技术</v>
      </c>
      <c r="V74" s="119" t="s">
        <v>61</v>
      </c>
      <c r="W74" s="119" t="str">
        <f>LOOKUP($B74,'[1]军航计划-24年上'!$Q$4:$Q$205,'[1]军航计划-24年上'!G$4:G$205)</f>
        <v>男</v>
      </c>
      <c r="X74" s="119" t="str">
        <f>LOOKUP($B74,'[1]军航计划-24年上'!$Q$4:$Q$205,'[1]军航计划-24年上'!H$4:H$205)</f>
        <v>专业技术</v>
      </c>
      <c r="Y74" s="119" t="str">
        <f>LOOKUP($B74,'[1]军航计划-24年上'!$Q$4:$Q$205,'[1]军航计划-24年上'!I$4:I$205)</f>
        <v>工学</v>
      </c>
      <c r="Z74" s="119">
        <f>LOOKUP($B74,'[1]军航计划-24年上'!$Q$4:$Q$205,'[1]军航计划-24年上'!J$4:J$205)</f>
        <v>1</v>
      </c>
      <c r="AA74" s="119" t="str">
        <f>LOOKUP($B74,'[1]军航计划-24年上'!$Q$4:$Q$205,'[1]军航计划-24年上'!K$4:K$205)</f>
        <v>海南
陵水</v>
      </c>
      <c r="AB74" s="119" t="str">
        <f t="shared" si="5"/>
        <v>一致</v>
      </c>
      <c r="AC74" s="119" t="str">
        <f t="shared" si="6"/>
        <v>一致</v>
      </c>
      <c r="AD74" s="119" t="str">
        <f t="shared" si="7"/>
        <v>一致</v>
      </c>
      <c r="AE74" s="119" t="str">
        <f t="shared" si="8"/>
        <v>一致</v>
      </c>
    </row>
    <row r="75" s="100" customFormat="1" ht="36" customHeight="1" spans="1:31">
      <c r="A75" s="110">
        <v>72</v>
      </c>
      <c r="B75" s="111" t="s">
        <v>307</v>
      </c>
      <c r="C75" s="110" t="s">
        <v>227</v>
      </c>
      <c r="D75" s="111" t="s">
        <v>24</v>
      </c>
      <c r="E75" s="111" t="s">
        <v>25</v>
      </c>
      <c r="F75" s="110" t="s">
        <v>308</v>
      </c>
      <c r="G75" s="112">
        <v>1</v>
      </c>
      <c r="H75" s="113" t="s">
        <v>27</v>
      </c>
      <c r="I75" s="111" t="s">
        <v>28</v>
      </c>
      <c r="J75" s="111" t="s">
        <v>29</v>
      </c>
      <c r="K75" s="115" t="s">
        <v>248</v>
      </c>
      <c r="L75" s="111" t="s">
        <v>309</v>
      </c>
      <c r="M75" s="111" t="s">
        <v>273</v>
      </c>
      <c r="N75" s="111"/>
      <c r="O75" s="111" t="s">
        <v>32</v>
      </c>
      <c r="P75" s="111">
        <v>26</v>
      </c>
      <c r="Q75" s="111" t="s">
        <v>134</v>
      </c>
      <c r="R75" s="120" t="s">
        <v>310</v>
      </c>
      <c r="T75" s="100" t="s">
        <v>309</v>
      </c>
      <c r="U75" s="119" t="str">
        <f>LOOKUP($B75,'[1]军航计划-24年上'!$Q$4:$Q$205,'[1]军航计划-24年上'!E$4:E$205)</f>
        <v>计算机科学与技术、软件工程</v>
      </c>
      <c r="V75" s="119" t="s">
        <v>27</v>
      </c>
      <c r="W75" s="119" t="str">
        <f>LOOKUP($B75,'[1]军航计划-24年上'!$Q$4:$Q$205,'[1]军航计划-24年上'!G$4:G$205)</f>
        <v>男</v>
      </c>
      <c r="X75" s="119" t="str">
        <f>LOOKUP($B75,'[1]军航计划-24年上'!$Q$4:$Q$205,'[1]军航计划-24年上'!H$4:H$205)</f>
        <v>专业技术</v>
      </c>
      <c r="Y75" s="119" t="str">
        <f>LOOKUP($B75,'[1]军航计划-24年上'!$Q$4:$Q$205,'[1]军航计划-24年上'!I$4:I$205)</f>
        <v>工学</v>
      </c>
      <c r="Z75" s="119">
        <f>LOOKUP($B75,'[1]军航计划-24年上'!$Q$4:$Q$205,'[1]军航计划-24年上'!J$4:J$205)</f>
        <v>1</v>
      </c>
      <c r="AA75" s="119" t="str">
        <f>LOOKUP($B75,'[1]军航计划-24年上'!$Q$4:$Q$205,'[1]军航计划-24年上'!K$4:K$205)</f>
        <v>福建
厦门</v>
      </c>
      <c r="AB75" s="119" t="str">
        <f t="shared" si="5"/>
        <v>一致</v>
      </c>
      <c r="AC75" s="119" t="str">
        <f t="shared" si="6"/>
        <v>一致</v>
      </c>
      <c r="AD75" s="119" t="str">
        <f t="shared" si="7"/>
        <v>一致</v>
      </c>
      <c r="AE75" s="119" t="str">
        <f t="shared" si="8"/>
        <v>一致</v>
      </c>
    </row>
    <row r="76" s="100" customFormat="1" ht="36" customHeight="1" spans="1:31">
      <c r="A76" s="110">
        <v>73</v>
      </c>
      <c r="B76" s="111" t="s">
        <v>311</v>
      </c>
      <c r="C76" s="110" t="s">
        <v>227</v>
      </c>
      <c r="D76" s="111" t="s">
        <v>24</v>
      </c>
      <c r="E76" s="111" t="s">
        <v>25</v>
      </c>
      <c r="F76" s="110" t="s">
        <v>312</v>
      </c>
      <c r="G76" s="112">
        <v>1</v>
      </c>
      <c r="H76" s="113" t="s">
        <v>27</v>
      </c>
      <c r="I76" s="111" t="s">
        <v>28</v>
      </c>
      <c r="J76" s="111" t="s">
        <v>29</v>
      </c>
      <c r="K76" s="115" t="s">
        <v>313</v>
      </c>
      <c r="L76" s="111" t="s">
        <v>314</v>
      </c>
      <c r="M76" s="111" t="s">
        <v>273</v>
      </c>
      <c r="N76" s="111"/>
      <c r="O76" s="111" t="s">
        <v>32</v>
      </c>
      <c r="P76" s="111">
        <v>26</v>
      </c>
      <c r="Q76" s="111" t="s">
        <v>134</v>
      </c>
      <c r="R76" s="120" t="s">
        <v>315</v>
      </c>
      <c r="T76" s="100" t="s">
        <v>314</v>
      </c>
      <c r="U76" s="119" t="str">
        <f>LOOKUP($B76,'[1]军航计划-24年上'!$Q$4:$Q$205,'[1]军航计划-24年上'!E$4:E$205)</f>
        <v>电子科学与技术、信息与通信工程</v>
      </c>
      <c r="V76" s="119" t="s">
        <v>27</v>
      </c>
      <c r="W76" s="119" t="str">
        <f>LOOKUP($B76,'[1]军航计划-24年上'!$Q$4:$Q$205,'[1]军航计划-24年上'!G$4:G$205)</f>
        <v>男</v>
      </c>
      <c r="X76" s="119" t="str">
        <f>LOOKUP($B76,'[1]军航计划-24年上'!$Q$4:$Q$205,'[1]军航计划-24年上'!H$4:H$205)</f>
        <v>专业技术</v>
      </c>
      <c r="Y76" s="119" t="str">
        <f>LOOKUP($B76,'[1]军航计划-24年上'!$Q$4:$Q$205,'[1]军航计划-24年上'!I$4:I$205)</f>
        <v>工学</v>
      </c>
      <c r="Z76" s="119">
        <f>LOOKUP($B76,'[1]军航计划-24年上'!$Q$4:$Q$205,'[1]军航计划-24年上'!J$4:J$205)</f>
        <v>1</v>
      </c>
      <c r="AA76" s="119" t="str">
        <f>LOOKUP($B76,'[1]军航计划-24年上'!$Q$4:$Q$205,'[1]军航计划-24年上'!K$4:K$205)</f>
        <v>广西
南宁</v>
      </c>
      <c r="AB76" s="119" t="str">
        <f t="shared" si="5"/>
        <v>一致</v>
      </c>
      <c r="AC76" s="119" t="str">
        <f t="shared" si="6"/>
        <v>一致</v>
      </c>
      <c r="AD76" s="119" t="str">
        <f t="shared" si="7"/>
        <v>一致</v>
      </c>
      <c r="AE76" s="119" t="str">
        <f t="shared" si="8"/>
        <v>一致</v>
      </c>
    </row>
    <row r="77" s="100" customFormat="1" ht="36" customHeight="1" spans="1:31">
      <c r="A77" s="110">
        <v>74</v>
      </c>
      <c r="B77" s="111" t="s">
        <v>316</v>
      </c>
      <c r="C77" s="110" t="s">
        <v>227</v>
      </c>
      <c r="D77" s="111" t="s">
        <v>24</v>
      </c>
      <c r="E77" s="111" t="s">
        <v>67</v>
      </c>
      <c r="F77" s="110" t="s">
        <v>317</v>
      </c>
      <c r="G77" s="112">
        <v>1</v>
      </c>
      <c r="H77" s="113" t="s">
        <v>61</v>
      </c>
      <c r="I77" s="111" t="s">
        <v>28</v>
      </c>
      <c r="J77" s="111" t="s">
        <v>38</v>
      </c>
      <c r="K77" s="115" t="s">
        <v>318</v>
      </c>
      <c r="L77" s="111" t="s">
        <v>229</v>
      </c>
      <c r="M77" s="111" t="s">
        <v>319</v>
      </c>
      <c r="N77" s="111"/>
      <c r="O77" s="111" t="s">
        <v>32</v>
      </c>
      <c r="P77" s="111">
        <v>26</v>
      </c>
      <c r="Q77" s="111" t="s">
        <v>134</v>
      </c>
      <c r="R77" s="120" t="s">
        <v>320</v>
      </c>
      <c r="T77" s="100" t="s">
        <v>229</v>
      </c>
      <c r="U77" s="119" t="str">
        <f>LOOKUP($B77,'[1]军航计划-24年上'!$Q$4:$Q$205,'[1]军航计划-24年上'!E$4:E$205)</f>
        <v>会计学、财务管理、审计学</v>
      </c>
      <c r="V77" s="119" t="s">
        <v>61</v>
      </c>
      <c r="W77" s="119" t="str">
        <f>LOOKUP($B77,'[1]军航计划-24年上'!$Q$4:$Q$205,'[1]军航计划-24年上'!G$4:G$205)</f>
        <v>不限</v>
      </c>
      <c r="X77" s="119" t="str">
        <f>LOOKUP($B77,'[1]军航计划-24年上'!$Q$4:$Q$205,'[1]军航计划-24年上'!H$4:H$205)</f>
        <v>专业技术</v>
      </c>
      <c r="Y77" s="119" t="str">
        <f>LOOKUP($B77,'[1]军航计划-24年上'!$Q$4:$Q$205,'[1]军航计划-24年上'!I$4:I$205)</f>
        <v>管理学</v>
      </c>
      <c r="Z77" s="119">
        <f>LOOKUP($B77,'[1]军航计划-24年上'!$Q$4:$Q$205,'[1]军航计划-24年上'!J$4:J$205)</f>
        <v>1</v>
      </c>
      <c r="AA77" s="119" t="str">
        <f>LOOKUP($B77,'[1]军航计划-24年上'!$Q$4:$Q$205,'[1]军航计划-24年上'!K$4:K$205)</f>
        <v>陕西
西安</v>
      </c>
      <c r="AB77" s="119" t="str">
        <f t="shared" si="5"/>
        <v>一致</v>
      </c>
      <c r="AC77" s="119" t="str">
        <f t="shared" si="6"/>
        <v>一致</v>
      </c>
      <c r="AD77" s="119" t="str">
        <f t="shared" si="7"/>
        <v>一致</v>
      </c>
      <c r="AE77" s="119" t="str">
        <f t="shared" si="8"/>
        <v>一致</v>
      </c>
    </row>
    <row r="78" s="100" customFormat="1" ht="36" customHeight="1" spans="1:31">
      <c r="A78" s="110">
        <v>75</v>
      </c>
      <c r="B78" s="111" t="s">
        <v>321</v>
      </c>
      <c r="C78" s="110" t="s">
        <v>322</v>
      </c>
      <c r="D78" s="111" t="s">
        <v>24</v>
      </c>
      <c r="E78" s="111" t="s">
        <v>25</v>
      </c>
      <c r="F78" s="110" t="s">
        <v>323</v>
      </c>
      <c r="G78" s="112">
        <v>1</v>
      </c>
      <c r="H78" s="113" t="s">
        <v>27</v>
      </c>
      <c r="I78" s="111" t="s">
        <v>28</v>
      </c>
      <c r="J78" s="111" t="s">
        <v>29</v>
      </c>
      <c r="K78" s="115" t="s">
        <v>324</v>
      </c>
      <c r="L78" s="111" t="s">
        <v>325</v>
      </c>
      <c r="M78" s="111" t="s">
        <v>326</v>
      </c>
      <c r="N78" s="111"/>
      <c r="O78" s="111" t="s">
        <v>32</v>
      </c>
      <c r="P78" s="111">
        <v>27</v>
      </c>
      <c r="Q78" s="111" t="s">
        <v>134</v>
      </c>
      <c r="R78" s="120" t="s">
        <v>327</v>
      </c>
      <c r="T78" s="100" t="s">
        <v>325</v>
      </c>
      <c r="U78" s="119" t="str">
        <f>LOOKUP($B78,'[1]军航计划-24年上'!$Q$4:$Q$205,'[1]军航计划-24年上'!E$4:E$205)</f>
        <v>航空宇航科学与技术、机械工程</v>
      </c>
      <c r="V78" s="119" t="s">
        <v>27</v>
      </c>
      <c r="W78" s="119" t="str">
        <f>LOOKUP($B78,'[1]军航计划-24年上'!$Q$4:$Q$205,'[1]军航计划-24年上'!G$4:G$205)</f>
        <v>男</v>
      </c>
      <c r="X78" s="119" t="str">
        <f>LOOKUP($B78,'[1]军航计划-24年上'!$Q$4:$Q$205,'[1]军航计划-24年上'!H$4:H$205)</f>
        <v>专业技术</v>
      </c>
      <c r="Y78" s="119" t="str">
        <f>LOOKUP($B78,'[1]军航计划-24年上'!$Q$4:$Q$205,'[1]军航计划-24年上'!I$4:I$205)</f>
        <v>工学</v>
      </c>
      <c r="Z78" s="119">
        <f>LOOKUP($B78,'[1]军航计划-24年上'!$Q$4:$Q$205,'[1]军航计划-24年上'!J$4:J$205)</f>
        <v>1</v>
      </c>
      <c r="AA78" s="119" t="str">
        <f>LOOKUP($B78,'[1]军航计划-24年上'!$Q$4:$Q$205,'[1]军航计划-24年上'!K$4:K$205)</f>
        <v>海南
海口</v>
      </c>
      <c r="AB78" s="119" t="str">
        <f t="shared" si="5"/>
        <v>一致</v>
      </c>
      <c r="AC78" s="119" t="str">
        <f t="shared" si="6"/>
        <v>一致</v>
      </c>
      <c r="AD78" s="119" t="str">
        <f t="shared" si="7"/>
        <v>一致</v>
      </c>
      <c r="AE78" s="119" t="str">
        <f t="shared" si="8"/>
        <v>一致</v>
      </c>
    </row>
    <row r="79" s="100" customFormat="1" ht="36" customHeight="1" spans="1:31">
      <c r="A79" s="110">
        <v>76</v>
      </c>
      <c r="B79" s="111" t="s">
        <v>328</v>
      </c>
      <c r="C79" s="110" t="s">
        <v>322</v>
      </c>
      <c r="D79" s="111" t="s">
        <v>24</v>
      </c>
      <c r="E79" s="111" t="s">
        <v>25</v>
      </c>
      <c r="F79" s="110" t="s">
        <v>329</v>
      </c>
      <c r="G79" s="112">
        <v>1</v>
      </c>
      <c r="H79" s="113" t="s">
        <v>27</v>
      </c>
      <c r="I79" s="111" t="s">
        <v>28</v>
      </c>
      <c r="J79" s="111" t="s">
        <v>38</v>
      </c>
      <c r="K79" s="115" t="s">
        <v>330</v>
      </c>
      <c r="L79" s="111" t="s">
        <v>325</v>
      </c>
      <c r="M79" s="111" t="s">
        <v>326</v>
      </c>
      <c r="N79" s="111"/>
      <c r="O79" s="111" t="s">
        <v>32</v>
      </c>
      <c r="P79" s="111">
        <v>27</v>
      </c>
      <c r="Q79" s="111" t="s">
        <v>134</v>
      </c>
      <c r="R79" s="120" t="s">
        <v>331</v>
      </c>
      <c r="T79" s="100" t="s">
        <v>325</v>
      </c>
      <c r="U79" s="119" t="str">
        <f>LOOKUP($B79,'[1]军航计划-24年上'!$Q$4:$Q$205,'[1]军航计划-24年上'!E$4:E$205)</f>
        <v>电子科学与技术、信息与通信工程、电子信息、网络空间安全</v>
      </c>
      <c r="V79" s="119" t="s">
        <v>27</v>
      </c>
      <c r="W79" s="119" t="str">
        <f>LOOKUP($B79,'[1]军航计划-24年上'!$Q$4:$Q$205,'[1]军航计划-24年上'!G$4:G$205)</f>
        <v>不限</v>
      </c>
      <c r="X79" s="119" t="str">
        <f>LOOKUP($B79,'[1]军航计划-24年上'!$Q$4:$Q$205,'[1]军航计划-24年上'!H$4:H$205)</f>
        <v>专业技术</v>
      </c>
      <c r="Y79" s="119" t="str">
        <f>LOOKUP($B79,'[1]军航计划-24年上'!$Q$4:$Q$205,'[1]军航计划-24年上'!I$4:I$205)</f>
        <v>工学</v>
      </c>
      <c r="Z79" s="119">
        <f>LOOKUP($B79,'[1]军航计划-24年上'!$Q$4:$Q$205,'[1]军航计划-24年上'!J$4:J$205)</f>
        <v>1</v>
      </c>
      <c r="AA79" s="119" t="str">
        <f>LOOKUP($B79,'[1]军航计划-24年上'!$Q$4:$Q$205,'[1]军航计划-24年上'!K$4:K$205)</f>
        <v>海南
海口</v>
      </c>
      <c r="AB79" s="119" t="str">
        <f t="shared" si="5"/>
        <v>一致</v>
      </c>
      <c r="AC79" s="119" t="str">
        <f t="shared" si="6"/>
        <v>一致</v>
      </c>
      <c r="AD79" s="119" t="str">
        <f t="shared" si="7"/>
        <v>一致</v>
      </c>
      <c r="AE79" s="119" t="str">
        <f t="shared" si="8"/>
        <v>一致</v>
      </c>
    </row>
    <row r="80" s="100" customFormat="1" ht="36" customHeight="1" spans="1:31">
      <c r="A80" s="110">
        <v>77</v>
      </c>
      <c r="B80" s="111" t="s">
        <v>332</v>
      </c>
      <c r="C80" s="110" t="s">
        <v>322</v>
      </c>
      <c r="D80" s="111" t="s">
        <v>24</v>
      </c>
      <c r="E80" s="111" t="s">
        <v>25</v>
      </c>
      <c r="F80" s="110" t="s">
        <v>333</v>
      </c>
      <c r="G80" s="112">
        <v>1</v>
      </c>
      <c r="H80" s="113" t="s">
        <v>27</v>
      </c>
      <c r="I80" s="111" t="s">
        <v>28</v>
      </c>
      <c r="J80" s="111" t="s">
        <v>38</v>
      </c>
      <c r="K80" s="115" t="s">
        <v>43</v>
      </c>
      <c r="L80" s="111" t="s">
        <v>325</v>
      </c>
      <c r="M80" s="111" t="s">
        <v>326</v>
      </c>
      <c r="N80" s="111"/>
      <c r="O80" s="111" t="s">
        <v>32</v>
      </c>
      <c r="P80" s="111">
        <v>27</v>
      </c>
      <c r="Q80" s="111" t="s">
        <v>134</v>
      </c>
      <c r="R80" s="120" t="s">
        <v>334</v>
      </c>
      <c r="T80" s="100" t="s">
        <v>325</v>
      </c>
      <c r="U80" s="119" t="str">
        <f>LOOKUP($B80,'[1]军航计划-24年上'!$Q$4:$Q$205,'[1]军航计划-24年上'!E$4:E$205)</f>
        <v>大气科学</v>
      </c>
      <c r="V80" s="119" t="s">
        <v>27</v>
      </c>
      <c r="W80" s="119" t="str">
        <f>LOOKUP($B80,'[1]军航计划-24年上'!$Q$4:$Q$205,'[1]军航计划-24年上'!G$4:G$205)</f>
        <v>不限</v>
      </c>
      <c r="X80" s="119" t="str">
        <f>LOOKUP($B80,'[1]军航计划-24年上'!$Q$4:$Q$205,'[1]军航计划-24年上'!H$4:H$205)</f>
        <v>专业技术</v>
      </c>
      <c r="Y80" s="119" t="str">
        <f>LOOKUP($B80,'[1]军航计划-24年上'!$Q$4:$Q$205,'[1]军航计划-24年上'!I$4:I$205)</f>
        <v>理学</v>
      </c>
      <c r="Z80" s="119">
        <f>LOOKUP($B80,'[1]军航计划-24年上'!$Q$4:$Q$205,'[1]军航计划-24年上'!J$4:J$205)</f>
        <v>1</v>
      </c>
      <c r="AA80" s="119" t="str">
        <f>LOOKUP($B80,'[1]军航计划-24年上'!$Q$4:$Q$205,'[1]军航计划-24年上'!K$4:K$205)</f>
        <v>海南
海口</v>
      </c>
      <c r="AB80" s="119" t="str">
        <f t="shared" si="5"/>
        <v>一致</v>
      </c>
      <c r="AC80" s="119" t="str">
        <f t="shared" si="6"/>
        <v>一致</v>
      </c>
      <c r="AD80" s="119" t="str">
        <f t="shared" si="7"/>
        <v>一致</v>
      </c>
      <c r="AE80" s="119" t="str">
        <f t="shared" si="8"/>
        <v>一致</v>
      </c>
    </row>
    <row r="81" s="100" customFormat="1" ht="36" customHeight="1" spans="1:31">
      <c r="A81" s="110">
        <v>78</v>
      </c>
      <c r="B81" s="111" t="s">
        <v>335</v>
      </c>
      <c r="C81" s="110" t="s">
        <v>322</v>
      </c>
      <c r="D81" s="111" t="s">
        <v>24</v>
      </c>
      <c r="E81" s="111" t="s">
        <v>25</v>
      </c>
      <c r="F81" s="110" t="s">
        <v>336</v>
      </c>
      <c r="G81" s="112">
        <v>2</v>
      </c>
      <c r="H81" s="113" t="s">
        <v>61</v>
      </c>
      <c r="I81" s="111" t="s">
        <v>28</v>
      </c>
      <c r="J81" s="111" t="s">
        <v>29</v>
      </c>
      <c r="K81" s="115" t="s">
        <v>337</v>
      </c>
      <c r="L81" s="111" t="s">
        <v>338</v>
      </c>
      <c r="M81" s="111" t="s">
        <v>339</v>
      </c>
      <c r="N81" s="111"/>
      <c r="O81" s="111" t="s">
        <v>32</v>
      </c>
      <c r="P81" s="111">
        <v>27</v>
      </c>
      <c r="Q81" s="111" t="s">
        <v>33</v>
      </c>
      <c r="R81" s="120" t="s">
        <v>340</v>
      </c>
      <c r="T81" s="100" t="s">
        <v>338</v>
      </c>
      <c r="U81" s="119" t="str">
        <f>LOOKUP($B81,'[1]军航计划-24年上'!$Q$4:$Q$205,'[1]军航计划-24年上'!E$4:E$205)</f>
        <v>航空航天类、自动化类、电子信息类</v>
      </c>
      <c r="V81" s="119" t="s">
        <v>61</v>
      </c>
      <c r="W81" s="119" t="str">
        <f>LOOKUP($B81,'[1]军航计划-24年上'!$Q$4:$Q$205,'[1]军航计划-24年上'!G$4:G$205)</f>
        <v>男</v>
      </c>
      <c r="X81" s="119" t="str">
        <f>LOOKUP($B81,'[1]军航计划-24年上'!$Q$4:$Q$205,'[1]军航计划-24年上'!H$4:H$205)</f>
        <v>专业技术</v>
      </c>
      <c r="Y81" s="119" t="str">
        <f>LOOKUP($B81,'[1]军航计划-24年上'!$Q$4:$Q$205,'[1]军航计划-24年上'!I$4:I$205)</f>
        <v>工学</v>
      </c>
      <c r="Z81" s="119">
        <f>LOOKUP($B81,'[1]军航计划-24年上'!$Q$4:$Q$205,'[1]军航计划-24年上'!J$4:J$205)</f>
        <v>2</v>
      </c>
      <c r="AA81" s="119" t="str">
        <f>LOOKUP($B81,'[1]军航计划-24年上'!$Q$4:$Q$205,'[1]军航计划-24年上'!K$4:K$205)</f>
        <v>四川
凉山</v>
      </c>
      <c r="AB81" s="119" t="str">
        <f t="shared" si="5"/>
        <v>一致</v>
      </c>
      <c r="AC81" s="119" t="str">
        <f t="shared" si="6"/>
        <v>一致</v>
      </c>
      <c r="AD81" s="119" t="str">
        <f t="shared" si="7"/>
        <v>一致</v>
      </c>
      <c r="AE81" s="119" t="str">
        <f t="shared" si="8"/>
        <v>一致</v>
      </c>
    </row>
    <row r="82" s="100" customFormat="1" ht="36" customHeight="1" spans="1:31">
      <c r="A82" s="110">
        <v>79</v>
      </c>
      <c r="B82" s="111" t="s">
        <v>341</v>
      </c>
      <c r="C82" s="110" t="s">
        <v>322</v>
      </c>
      <c r="D82" s="111" t="s">
        <v>24</v>
      </c>
      <c r="E82" s="111" t="s">
        <v>25</v>
      </c>
      <c r="F82" s="110" t="s">
        <v>342</v>
      </c>
      <c r="G82" s="112">
        <v>1</v>
      </c>
      <c r="H82" s="113" t="s">
        <v>61</v>
      </c>
      <c r="I82" s="111" t="s">
        <v>28</v>
      </c>
      <c r="J82" s="111" t="s">
        <v>29</v>
      </c>
      <c r="K82" s="115" t="s">
        <v>343</v>
      </c>
      <c r="L82" s="111" t="s">
        <v>338</v>
      </c>
      <c r="M82" s="111" t="s">
        <v>339</v>
      </c>
      <c r="N82" s="111"/>
      <c r="O82" s="111" t="s">
        <v>32</v>
      </c>
      <c r="P82" s="111">
        <v>27</v>
      </c>
      <c r="Q82" s="111" t="s">
        <v>33</v>
      </c>
      <c r="R82" s="120" t="s">
        <v>344</v>
      </c>
      <c r="T82" s="100" t="s">
        <v>338</v>
      </c>
      <c r="U82" s="119" t="str">
        <f>LOOKUP($B82,'[1]军航计划-24年上'!$Q$4:$Q$205,'[1]军航计划-24年上'!E$4:E$205)</f>
        <v>电子信息类、数学类、计算机类</v>
      </c>
      <c r="V82" s="119" t="s">
        <v>61</v>
      </c>
      <c r="W82" s="119" t="str">
        <f>LOOKUP($B82,'[1]军航计划-24年上'!$Q$4:$Q$205,'[1]军航计划-24年上'!G$4:G$205)</f>
        <v>男</v>
      </c>
      <c r="X82" s="119" t="str">
        <f>LOOKUP($B82,'[1]军航计划-24年上'!$Q$4:$Q$205,'[1]军航计划-24年上'!H$4:H$205)</f>
        <v>专业技术</v>
      </c>
      <c r="Y82" s="119" t="str">
        <f>LOOKUP($B82,'[1]军航计划-24年上'!$Q$4:$Q$205,'[1]军航计划-24年上'!I$4:I$205)</f>
        <v>理学/工学</v>
      </c>
      <c r="Z82" s="119">
        <f>LOOKUP($B82,'[1]军航计划-24年上'!$Q$4:$Q$205,'[1]军航计划-24年上'!J$4:J$205)</f>
        <v>1</v>
      </c>
      <c r="AA82" s="119" t="str">
        <f>LOOKUP($B82,'[1]军航计划-24年上'!$Q$4:$Q$205,'[1]军航计划-24年上'!K$4:K$205)</f>
        <v>四川
凉山</v>
      </c>
      <c r="AB82" s="119" t="str">
        <f t="shared" si="5"/>
        <v>一致</v>
      </c>
      <c r="AC82" s="119" t="str">
        <f t="shared" si="6"/>
        <v>一致</v>
      </c>
      <c r="AD82" s="119" t="str">
        <f t="shared" si="7"/>
        <v>一致</v>
      </c>
      <c r="AE82" s="119" t="str">
        <f t="shared" si="8"/>
        <v>一致</v>
      </c>
    </row>
    <row r="83" s="100" customFormat="1" ht="36" customHeight="1" spans="1:31">
      <c r="A83" s="110">
        <v>80</v>
      </c>
      <c r="B83" s="111" t="s">
        <v>345</v>
      </c>
      <c r="C83" s="110" t="s">
        <v>322</v>
      </c>
      <c r="D83" s="111" t="s">
        <v>24</v>
      </c>
      <c r="E83" s="111" t="s">
        <v>25</v>
      </c>
      <c r="F83" s="110" t="s">
        <v>346</v>
      </c>
      <c r="G83" s="112">
        <v>1</v>
      </c>
      <c r="H83" s="113" t="s">
        <v>27</v>
      </c>
      <c r="I83" s="111" t="s">
        <v>28</v>
      </c>
      <c r="J83" s="111" t="s">
        <v>29</v>
      </c>
      <c r="K83" s="115" t="s">
        <v>347</v>
      </c>
      <c r="L83" s="111" t="s">
        <v>338</v>
      </c>
      <c r="M83" s="111" t="s">
        <v>339</v>
      </c>
      <c r="N83" s="111"/>
      <c r="O83" s="111" t="s">
        <v>32</v>
      </c>
      <c r="P83" s="111">
        <v>27</v>
      </c>
      <c r="Q83" s="111" t="s">
        <v>33</v>
      </c>
      <c r="R83" s="120" t="s">
        <v>348</v>
      </c>
      <c r="T83" s="100" t="s">
        <v>338</v>
      </c>
      <c r="U83" s="119" t="str">
        <f>LOOKUP($B83,'[1]军航计划-24年上'!$Q$4:$Q$205,'[1]军航计划-24年上'!E$4:E$205)</f>
        <v>力学、动力工程及工程热物理、材料科学与工程</v>
      </c>
      <c r="V83" s="119" t="s">
        <v>27</v>
      </c>
      <c r="W83" s="119" t="str">
        <f>LOOKUP($B83,'[1]军航计划-24年上'!$Q$4:$Q$205,'[1]军航计划-24年上'!G$4:G$205)</f>
        <v>男</v>
      </c>
      <c r="X83" s="119" t="str">
        <f>LOOKUP($B83,'[1]军航计划-24年上'!$Q$4:$Q$205,'[1]军航计划-24年上'!H$4:H$205)</f>
        <v>专业技术</v>
      </c>
      <c r="Y83" s="119" t="str">
        <f>LOOKUP($B83,'[1]军航计划-24年上'!$Q$4:$Q$205,'[1]军航计划-24年上'!I$4:I$205)</f>
        <v>工学</v>
      </c>
      <c r="Z83" s="119">
        <f>LOOKUP($B83,'[1]军航计划-24年上'!$Q$4:$Q$205,'[1]军航计划-24年上'!J$4:J$205)</f>
        <v>1</v>
      </c>
      <c r="AA83" s="119" t="str">
        <f>LOOKUP($B83,'[1]军航计划-24年上'!$Q$4:$Q$205,'[1]军航计划-24年上'!K$4:K$205)</f>
        <v>四川
凉山</v>
      </c>
      <c r="AB83" s="119" t="str">
        <f t="shared" si="5"/>
        <v>一致</v>
      </c>
      <c r="AC83" s="119" t="str">
        <f t="shared" si="6"/>
        <v>一致</v>
      </c>
      <c r="AD83" s="119" t="str">
        <f t="shared" si="7"/>
        <v>一致</v>
      </c>
      <c r="AE83" s="119" t="str">
        <f t="shared" si="8"/>
        <v>一致</v>
      </c>
    </row>
    <row r="84" s="100" customFormat="1" ht="36" customHeight="1" spans="1:31">
      <c r="A84" s="110">
        <v>81</v>
      </c>
      <c r="B84" s="111" t="s">
        <v>349</v>
      </c>
      <c r="C84" s="110" t="s">
        <v>322</v>
      </c>
      <c r="D84" s="111" t="s">
        <v>24</v>
      </c>
      <c r="E84" s="111" t="s">
        <v>25</v>
      </c>
      <c r="F84" s="110" t="s">
        <v>346</v>
      </c>
      <c r="G84" s="112">
        <v>1</v>
      </c>
      <c r="H84" s="113" t="s">
        <v>61</v>
      </c>
      <c r="I84" s="111" t="s">
        <v>28</v>
      </c>
      <c r="J84" s="111" t="s">
        <v>29</v>
      </c>
      <c r="K84" s="115" t="s">
        <v>350</v>
      </c>
      <c r="L84" s="111" t="s">
        <v>338</v>
      </c>
      <c r="M84" s="111" t="s">
        <v>339</v>
      </c>
      <c r="N84" s="111"/>
      <c r="O84" s="111" t="s">
        <v>32</v>
      </c>
      <c r="P84" s="111">
        <v>27</v>
      </c>
      <c r="Q84" s="111" t="s">
        <v>33</v>
      </c>
      <c r="R84" s="120" t="s">
        <v>348</v>
      </c>
      <c r="T84" s="100" t="s">
        <v>338</v>
      </c>
      <c r="U84" s="119" t="str">
        <f>LOOKUP($B84,'[1]军航计划-24年上'!$Q$4:$Q$205,'[1]军航计划-24年上'!E$4:E$205)</f>
        <v>力学类、能源动力类、材料类</v>
      </c>
      <c r="V84" s="119" t="s">
        <v>61</v>
      </c>
      <c r="W84" s="119" t="str">
        <f>LOOKUP($B84,'[1]军航计划-24年上'!$Q$4:$Q$205,'[1]军航计划-24年上'!G$4:G$205)</f>
        <v>男</v>
      </c>
      <c r="X84" s="119" t="str">
        <f>LOOKUP($B84,'[1]军航计划-24年上'!$Q$4:$Q$205,'[1]军航计划-24年上'!H$4:H$205)</f>
        <v>专业技术</v>
      </c>
      <c r="Y84" s="119" t="str">
        <f>LOOKUP($B84,'[1]军航计划-24年上'!$Q$4:$Q$205,'[1]军航计划-24年上'!I$4:I$205)</f>
        <v>工学</v>
      </c>
      <c r="Z84" s="119">
        <f>LOOKUP($B84,'[1]军航计划-24年上'!$Q$4:$Q$205,'[1]军航计划-24年上'!J$4:J$205)</f>
        <v>1</v>
      </c>
      <c r="AA84" s="119" t="str">
        <f>LOOKUP($B84,'[1]军航计划-24年上'!$Q$4:$Q$205,'[1]军航计划-24年上'!K$4:K$205)</f>
        <v>四川
凉山</v>
      </c>
      <c r="AB84" s="119" t="str">
        <f t="shared" si="5"/>
        <v>一致</v>
      </c>
      <c r="AC84" s="119" t="str">
        <f t="shared" si="6"/>
        <v>一致</v>
      </c>
      <c r="AD84" s="119" t="str">
        <f t="shared" si="7"/>
        <v>一致</v>
      </c>
      <c r="AE84" s="119" t="str">
        <f t="shared" si="8"/>
        <v>一致</v>
      </c>
    </row>
    <row r="85" s="100" customFormat="1" ht="36" customHeight="1" spans="1:31">
      <c r="A85" s="110">
        <v>82</v>
      </c>
      <c r="B85" s="111" t="s">
        <v>351</v>
      </c>
      <c r="C85" s="110" t="s">
        <v>322</v>
      </c>
      <c r="D85" s="111" t="s">
        <v>24</v>
      </c>
      <c r="E85" s="111" t="s">
        <v>25</v>
      </c>
      <c r="F85" s="110" t="s">
        <v>352</v>
      </c>
      <c r="G85" s="112">
        <v>1</v>
      </c>
      <c r="H85" s="113" t="s">
        <v>27</v>
      </c>
      <c r="I85" s="111" t="s">
        <v>28</v>
      </c>
      <c r="J85" s="111" t="s">
        <v>29</v>
      </c>
      <c r="K85" s="115" t="s">
        <v>353</v>
      </c>
      <c r="L85" s="111" t="s">
        <v>338</v>
      </c>
      <c r="M85" s="111" t="s">
        <v>339</v>
      </c>
      <c r="N85" s="111"/>
      <c r="O85" s="111" t="s">
        <v>32</v>
      </c>
      <c r="P85" s="111">
        <v>27</v>
      </c>
      <c r="Q85" s="111" t="s">
        <v>33</v>
      </c>
      <c r="R85" s="120" t="s">
        <v>354</v>
      </c>
      <c r="T85" s="100" t="s">
        <v>338</v>
      </c>
      <c r="U85" s="119" t="str">
        <f>LOOKUP($B85,'[1]军航计划-24年上'!$Q$4:$Q$205,'[1]军航计划-24年上'!E$4:E$205)</f>
        <v>化学工程与技术、材料物理与化学、材料科学与工程</v>
      </c>
      <c r="V85" s="119" t="s">
        <v>27</v>
      </c>
      <c r="W85" s="119" t="str">
        <f>LOOKUP($B85,'[1]军航计划-24年上'!$Q$4:$Q$205,'[1]军航计划-24年上'!G$4:G$205)</f>
        <v>男</v>
      </c>
      <c r="X85" s="119" t="str">
        <f>LOOKUP($B85,'[1]军航计划-24年上'!$Q$4:$Q$205,'[1]军航计划-24年上'!H$4:H$205)</f>
        <v>专业技术</v>
      </c>
      <c r="Y85" s="119" t="str">
        <f>LOOKUP($B85,'[1]军航计划-24年上'!$Q$4:$Q$205,'[1]军航计划-24年上'!I$4:I$205)</f>
        <v>工学</v>
      </c>
      <c r="Z85" s="119">
        <f>LOOKUP($B85,'[1]军航计划-24年上'!$Q$4:$Q$205,'[1]军航计划-24年上'!J$4:J$205)</f>
        <v>1</v>
      </c>
      <c r="AA85" s="119" t="str">
        <f>LOOKUP($B85,'[1]军航计划-24年上'!$Q$4:$Q$205,'[1]军航计划-24年上'!K$4:K$205)</f>
        <v>四川
凉山</v>
      </c>
      <c r="AB85" s="119" t="str">
        <f t="shared" si="5"/>
        <v>一致</v>
      </c>
      <c r="AC85" s="119" t="str">
        <f t="shared" si="6"/>
        <v>一致</v>
      </c>
      <c r="AD85" s="119" t="str">
        <f t="shared" si="7"/>
        <v>一致</v>
      </c>
      <c r="AE85" s="119" t="str">
        <f t="shared" si="8"/>
        <v>一致</v>
      </c>
    </row>
    <row r="86" s="100" customFormat="1" ht="36" customHeight="1" spans="1:31">
      <c r="A86" s="110">
        <v>83</v>
      </c>
      <c r="B86" s="111" t="s">
        <v>355</v>
      </c>
      <c r="C86" s="110" t="s">
        <v>322</v>
      </c>
      <c r="D86" s="111" t="s">
        <v>24</v>
      </c>
      <c r="E86" s="111" t="s">
        <v>25</v>
      </c>
      <c r="F86" s="110" t="s">
        <v>356</v>
      </c>
      <c r="G86" s="112">
        <v>1</v>
      </c>
      <c r="H86" s="113" t="s">
        <v>61</v>
      </c>
      <c r="I86" s="111" t="s">
        <v>28</v>
      </c>
      <c r="J86" s="111" t="s">
        <v>29</v>
      </c>
      <c r="K86" s="115" t="s">
        <v>357</v>
      </c>
      <c r="L86" s="111" t="s">
        <v>338</v>
      </c>
      <c r="M86" s="111" t="s">
        <v>339</v>
      </c>
      <c r="N86" s="111"/>
      <c r="O86" s="111" t="s">
        <v>32</v>
      </c>
      <c r="P86" s="111">
        <v>27</v>
      </c>
      <c r="Q86" s="111" t="s">
        <v>33</v>
      </c>
      <c r="R86" s="120" t="s">
        <v>358</v>
      </c>
      <c r="T86" s="100" t="s">
        <v>338</v>
      </c>
      <c r="U86" s="119" t="str">
        <f>LOOKUP($B86,'[1]军航计划-24年上'!$Q$4:$Q$205,'[1]军航计划-24年上'!E$4:E$205)</f>
        <v>机械类、电气类</v>
      </c>
      <c r="V86" s="119" t="s">
        <v>61</v>
      </c>
      <c r="W86" s="119" t="str">
        <f>LOOKUP($B86,'[1]军航计划-24年上'!$Q$4:$Q$205,'[1]军航计划-24年上'!G$4:G$205)</f>
        <v>男</v>
      </c>
      <c r="X86" s="119" t="str">
        <f>LOOKUP($B86,'[1]军航计划-24年上'!$Q$4:$Q$205,'[1]军航计划-24年上'!H$4:H$205)</f>
        <v>专业技术</v>
      </c>
      <c r="Y86" s="119" t="str">
        <f>LOOKUP($B86,'[1]军航计划-24年上'!$Q$4:$Q$205,'[1]军航计划-24年上'!I$4:I$205)</f>
        <v>工学</v>
      </c>
      <c r="Z86" s="119">
        <f>LOOKUP($B86,'[1]军航计划-24年上'!$Q$4:$Q$205,'[1]军航计划-24年上'!J$4:J$205)</f>
        <v>1</v>
      </c>
      <c r="AA86" s="119" t="str">
        <f>LOOKUP($B86,'[1]军航计划-24年上'!$Q$4:$Q$205,'[1]军航计划-24年上'!K$4:K$205)</f>
        <v>四川
凉山</v>
      </c>
      <c r="AB86" s="119" t="str">
        <f t="shared" si="5"/>
        <v>一致</v>
      </c>
      <c r="AC86" s="119" t="str">
        <f t="shared" si="6"/>
        <v>一致</v>
      </c>
      <c r="AD86" s="119" t="str">
        <f t="shared" si="7"/>
        <v>一致</v>
      </c>
      <c r="AE86" s="119" t="str">
        <f t="shared" si="8"/>
        <v>一致</v>
      </c>
    </row>
    <row r="87" s="100" customFormat="1" ht="36" customHeight="1" spans="1:31">
      <c r="A87" s="110">
        <v>84</v>
      </c>
      <c r="B87" s="111" t="s">
        <v>359</v>
      </c>
      <c r="C87" s="110" t="s">
        <v>322</v>
      </c>
      <c r="D87" s="111" t="s">
        <v>24</v>
      </c>
      <c r="E87" s="111" t="s">
        <v>25</v>
      </c>
      <c r="F87" s="110" t="s">
        <v>360</v>
      </c>
      <c r="G87" s="112">
        <v>1</v>
      </c>
      <c r="H87" s="113" t="s">
        <v>61</v>
      </c>
      <c r="I87" s="111" t="s">
        <v>28</v>
      </c>
      <c r="J87" s="111" t="s">
        <v>29</v>
      </c>
      <c r="K87" s="115" t="s">
        <v>361</v>
      </c>
      <c r="L87" s="111" t="s">
        <v>338</v>
      </c>
      <c r="M87" s="111" t="s">
        <v>339</v>
      </c>
      <c r="N87" s="111"/>
      <c r="O87" s="111" t="s">
        <v>32</v>
      </c>
      <c r="P87" s="111">
        <v>27</v>
      </c>
      <c r="Q87" s="111" t="s">
        <v>33</v>
      </c>
      <c r="R87" s="120" t="s">
        <v>358</v>
      </c>
      <c r="T87" s="100" t="s">
        <v>338</v>
      </c>
      <c r="U87" s="119" t="str">
        <f>LOOKUP($B87,'[1]军航计划-24年上'!$Q$4:$Q$205,'[1]军航计划-24年上'!E$4:E$205)</f>
        <v>电气类、土木类、能源动力类</v>
      </c>
      <c r="V87" s="119" t="s">
        <v>61</v>
      </c>
      <c r="W87" s="119" t="str">
        <f>LOOKUP($B87,'[1]军航计划-24年上'!$Q$4:$Q$205,'[1]军航计划-24年上'!G$4:G$205)</f>
        <v>男</v>
      </c>
      <c r="X87" s="119" t="str">
        <f>LOOKUP($B87,'[1]军航计划-24年上'!$Q$4:$Q$205,'[1]军航计划-24年上'!H$4:H$205)</f>
        <v>专业技术</v>
      </c>
      <c r="Y87" s="119" t="str">
        <f>LOOKUP($B87,'[1]军航计划-24年上'!$Q$4:$Q$205,'[1]军航计划-24年上'!I$4:I$205)</f>
        <v>工学</v>
      </c>
      <c r="Z87" s="119">
        <f>LOOKUP($B87,'[1]军航计划-24年上'!$Q$4:$Q$205,'[1]军航计划-24年上'!J$4:J$205)</f>
        <v>1</v>
      </c>
      <c r="AA87" s="119" t="str">
        <f>LOOKUP($B87,'[1]军航计划-24年上'!$Q$4:$Q$205,'[1]军航计划-24年上'!K$4:K$205)</f>
        <v>四川
凉山</v>
      </c>
      <c r="AB87" s="119" t="str">
        <f t="shared" si="5"/>
        <v>一致</v>
      </c>
      <c r="AC87" s="119" t="str">
        <f t="shared" si="6"/>
        <v>一致</v>
      </c>
      <c r="AD87" s="119" t="str">
        <f t="shared" si="7"/>
        <v>一致</v>
      </c>
      <c r="AE87" s="119" t="str">
        <f t="shared" si="8"/>
        <v>一致</v>
      </c>
    </row>
    <row r="88" s="100" customFormat="1" ht="36" customHeight="1" spans="1:31">
      <c r="A88" s="110">
        <v>85</v>
      </c>
      <c r="B88" s="111" t="s">
        <v>362</v>
      </c>
      <c r="C88" s="110" t="s">
        <v>322</v>
      </c>
      <c r="D88" s="111" t="s">
        <v>24</v>
      </c>
      <c r="E88" s="111" t="s">
        <v>25</v>
      </c>
      <c r="F88" s="110" t="s">
        <v>363</v>
      </c>
      <c r="G88" s="112">
        <v>1</v>
      </c>
      <c r="H88" s="113" t="s">
        <v>61</v>
      </c>
      <c r="I88" s="111" t="s">
        <v>28</v>
      </c>
      <c r="J88" s="111" t="s">
        <v>29</v>
      </c>
      <c r="K88" s="115" t="s">
        <v>364</v>
      </c>
      <c r="L88" s="111" t="s">
        <v>338</v>
      </c>
      <c r="M88" s="111" t="s">
        <v>339</v>
      </c>
      <c r="N88" s="111"/>
      <c r="O88" s="111" t="s">
        <v>32</v>
      </c>
      <c r="P88" s="111">
        <v>27</v>
      </c>
      <c r="Q88" s="111" t="s">
        <v>33</v>
      </c>
      <c r="R88" s="120" t="s">
        <v>365</v>
      </c>
      <c r="T88" s="100" t="s">
        <v>338</v>
      </c>
      <c r="U88" s="119" t="str">
        <f>LOOKUP($B88,'[1]军航计划-24年上'!$Q$4:$Q$205,'[1]军航计划-24年上'!E$4:E$205)</f>
        <v>航空航天类、兵器类</v>
      </c>
      <c r="V88" s="119" t="s">
        <v>61</v>
      </c>
      <c r="W88" s="119" t="str">
        <f>LOOKUP($B88,'[1]军航计划-24年上'!$Q$4:$Q$205,'[1]军航计划-24年上'!G$4:G$205)</f>
        <v>男</v>
      </c>
      <c r="X88" s="119" t="str">
        <f>LOOKUP($B88,'[1]军航计划-24年上'!$Q$4:$Q$205,'[1]军航计划-24年上'!H$4:H$205)</f>
        <v>专业技术</v>
      </c>
      <c r="Y88" s="119" t="str">
        <f>LOOKUP($B88,'[1]军航计划-24年上'!$Q$4:$Q$205,'[1]军航计划-24年上'!I$4:I$205)</f>
        <v>工学</v>
      </c>
      <c r="Z88" s="119">
        <f>LOOKUP($B88,'[1]军航计划-24年上'!$Q$4:$Q$205,'[1]军航计划-24年上'!J$4:J$205)</f>
        <v>1</v>
      </c>
      <c r="AA88" s="119" t="str">
        <f>LOOKUP($B88,'[1]军航计划-24年上'!$Q$4:$Q$205,'[1]军航计划-24年上'!K$4:K$205)</f>
        <v>四川
凉山</v>
      </c>
      <c r="AB88" s="119" t="str">
        <f t="shared" si="5"/>
        <v>一致</v>
      </c>
      <c r="AC88" s="119" t="str">
        <f t="shared" si="6"/>
        <v>一致</v>
      </c>
      <c r="AD88" s="119" t="str">
        <f t="shared" si="7"/>
        <v>一致</v>
      </c>
      <c r="AE88" s="119" t="str">
        <f t="shared" si="8"/>
        <v>一致</v>
      </c>
    </row>
    <row r="89" s="100" customFormat="1" ht="36" customHeight="1" spans="1:31">
      <c r="A89" s="110">
        <v>86</v>
      </c>
      <c r="B89" s="111" t="s">
        <v>366</v>
      </c>
      <c r="C89" s="110" t="s">
        <v>322</v>
      </c>
      <c r="D89" s="111" t="s">
        <v>24</v>
      </c>
      <c r="E89" s="111" t="s">
        <v>25</v>
      </c>
      <c r="F89" s="110" t="s">
        <v>367</v>
      </c>
      <c r="G89" s="112">
        <v>1</v>
      </c>
      <c r="H89" s="113" t="s">
        <v>61</v>
      </c>
      <c r="I89" s="111" t="s">
        <v>28</v>
      </c>
      <c r="J89" s="111" t="s">
        <v>29</v>
      </c>
      <c r="K89" s="115" t="s">
        <v>368</v>
      </c>
      <c r="L89" s="111" t="s">
        <v>338</v>
      </c>
      <c r="M89" s="111" t="s">
        <v>339</v>
      </c>
      <c r="N89" s="111"/>
      <c r="O89" s="111" t="s">
        <v>32</v>
      </c>
      <c r="P89" s="111">
        <v>27</v>
      </c>
      <c r="Q89" s="111" t="s">
        <v>33</v>
      </c>
      <c r="R89" s="120" t="s">
        <v>365</v>
      </c>
      <c r="T89" s="100" t="s">
        <v>338</v>
      </c>
      <c r="U89" s="119" t="str">
        <f>LOOKUP($B89,'[1]军航计划-24年上'!$Q$4:$Q$205,'[1]军航计划-24年上'!E$4:E$205)</f>
        <v>航空航天类、自动化类</v>
      </c>
      <c r="V89" s="119" t="s">
        <v>61</v>
      </c>
      <c r="W89" s="119" t="str">
        <f>LOOKUP($B89,'[1]军航计划-24年上'!$Q$4:$Q$205,'[1]军航计划-24年上'!G$4:G$205)</f>
        <v>男</v>
      </c>
      <c r="X89" s="119" t="str">
        <f>LOOKUP($B89,'[1]军航计划-24年上'!$Q$4:$Q$205,'[1]军航计划-24年上'!H$4:H$205)</f>
        <v>专业技术</v>
      </c>
      <c r="Y89" s="119" t="str">
        <f>LOOKUP($B89,'[1]军航计划-24年上'!$Q$4:$Q$205,'[1]军航计划-24年上'!I$4:I$205)</f>
        <v>工学</v>
      </c>
      <c r="Z89" s="119">
        <f>LOOKUP($B89,'[1]军航计划-24年上'!$Q$4:$Q$205,'[1]军航计划-24年上'!J$4:J$205)</f>
        <v>1</v>
      </c>
      <c r="AA89" s="119" t="str">
        <f>LOOKUP($B89,'[1]军航计划-24年上'!$Q$4:$Q$205,'[1]军航计划-24年上'!K$4:K$205)</f>
        <v>四川
凉山</v>
      </c>
      <c r="AB89" s="119" t="str">
        <f t="shared" si="5"/>
        <v>一致</v>
      </c>
      <c r="AC89" s="119" t="str">
        <f t="shared" si="6"/>
        <v>一致</v>
      </c>
      <c r="AD89" s="119" t="str">
        <f t="shared" si="7"/>
        <v>一致</v>
      </c>
      <c r="AE89" s="119" t="str">
        <f t="shared" si="8"/>
        <v>一致</v>
      </c>
    </row>
    <row r="90" s="100" customFormat="1" ht="36" customHeight="1" spans="1:31">
      <c r="A90" s="110">
        <v>87</v>
      </c>
      <c r="B90" s="111" t="s">
        <v>369</v>
      </c>
      <c r="C90" s="110" t="s">
        <v>322</v>
      </c>
      <c r="D90" s="111" t="s">
        <v>24</v>
      </c>
      <c r="E90" s="111" t="s">
        <v>25</v>
      </c>
      <c r="F90" s="110" t="s">
        <v>333</v>
      </c>
      <c r="G90" s="112">
        <v>1</v>
      </c>
      <c r="H90" s="113" t="s">
        <v>61</v>
      </c>
      <c r="I90" s="111" t="s">
        <v>28</v>
      </c>
      <c r="J90" s="111" t="s">
        <v>29</v>
      </c>
      <c r="K90" s="115" t="s">
        <v>370</v>
      </c>
      <c r="L90" s="111" t="s">
        <v>338</v>
      </c>
      <c r="M90" s="111" t="s">
        <v>339</v>
      </c>
      <c r="N90" s="111"/>
      <c r="O90" s="111" t="s">
        <v>32</v>
      </c>
      <c r="P90" s="111">
        <v>27</v>
      </c>
      <c r="Q90" s="111" t="s">
        <v>33</v>
      </c>
      <c r="R90" s="120" t="s">
        <v>371</v>
      </c>
      <c r="T90" s="100" t="s">
        <v>338</v>
      </c>
      <c r="U90" s="119" t="str">
        <f>LOOKUP($B90,'[1]军航计划-24年上'!$Q$4:$Q$205,'[1]军航计划-24年上'!E$4:E$205)</f>
        <v>大气科学类</v>
      </c>
      <c r="V90" s="119" t="s">
        <v>61</v>
      </c>
      <c r="W90" s="119" t="str">
        <f>LOOKUP($B90,'[1]军航计划-24年上'!$Q$4:$Q$205,'[1]军航计划-24年上'!G$4:G$205)</f>
        <v>男</v>
      </c>
      <c r="X90" s="119" t="str">
        <f>LOOKUP($B90,'[1]军航计划-24年上'!$Q$4:$Q$205,'[1]军航计划-24年上'!H$4:H$205)</f>
        <v>专业技术</v>
      </c>
      <c r="Y90" s="119" t="str">
        <f>LOOKUP($B90,'[1]军航计划-24年上'!$Q$4:$Q$205,'[1]军航计划-24年上'!I$4:I$205)</f>
        <v>理学</v>
      </c>
      <c r="Z90" s="119">
        <f>LOOKUP($B90,'[1]军航计划-24年上'!$Q$4:$Q$205,'[1]军航计划-24年上'!J$4:J$205)</f>
        <v>1</v>
      </c>
      <c r="AA90" s="119" t="str">
        <f>LOOKUP($B90,'[1]军航计划-24年上'!$Q$4:$Q$205,'[1]军航计划-24年上'!K$4:K$205)</f>
        <v>四川
凉山</v>
      </c>
      <c r="AB90" s="119" t="str">
        <f t="shared" si="5"/>
        <v>一致</v>
      </c>
      <c r="AC90" s="119" t="str">
        <f t="shared" si="6"/>
        <v>一致</v>
      </c>
      <c r="AD90" s="119" t="str">
        <f t="shared" si="7"/>
        <v>一致</v>
      </c>
      <c r="AE90" s="119" t="str">
        <f t="shared" si="8"/>
        <v>一致</v>
      </c>
    </row>
    <row r="91" s="100" customFormat="1" ht="36" customHeight="1" spans="1:31">
      <c r="A91" s="110">
        <v>88</v>
      </c>
      <c r="B91" s="111" t="s">
        <v>372</v>
      </c>
      <c r="C91" s="110" t="s">
        <v>322</v>
      </c>
      <c r="D91" s="111" t="s">
        <v>24</v>
      </c>
      <c r="E91" s="111" t="s">
        <v>25</v>
      </c>
      <c r="F91" s="110" t="s">
        <v>373</v>
      </c>
      <c r="G91" s="112">
        <v>1</v>
      </c>
      <c r="H91" s="113" t="s">
        <v>27</v>
      </c>
      <c r="I91" s="111" t="s">
        <v>28</v>
      </c>
      <c r="J91" s="111" t="s">
        <v>29</v>
      </c>
      <c r="K91" s="115" t="s">
        <v>374</v>
      </c>
      <c r="L91" s="111" t="s">
        <v>375</v>
      </c>
      <c r="M91" s="111" t="s">
        <v>376</v>
      </c>
      <c r="N91" s="111"/>
      <c r="O91" s="111" t="s">
        <v>32</v>
      </c>
      <c r="P91" s="111">
        <v>27</v>
      </c>
      <c r="Q91" s="111" t="s">
        <v>134</v>
      </c>
      <c r="R91" s="120" t="s">
        <v>377</v>
      </c>
      <c r="T91" s="100" t="s">
        <v>375</v>
      </c>
      <c r="U91" s="119" t="str">
        <f>LOOKUP($B91,'[1]军航计划-24年上'!$Q$4:$Q$205,'[1]军航计划-24年上'!E$4:E$205)</f>
        <v>土木工程、力学</v>
      </c>
      <c r="V91" s="119" t="s">
        <v>27</v>
      </c>
      <c r="W91" s="119" t="str">
        <f>LOOKUP($B91,'[1]军航计划-24年上'!$Q$4:$Q$205,'[1]军航计划-24年上'!G$4:G$205)</f>
        <v>男</v>
      </c>
      <c r="X91" s="119" t="str">
        <f>LOOKUP($B91,'[1]军航计划-24年上'!$Q$4:$Q$205,'[1]军航计划-24年上'!H$4:H$205)</f>
        <v>专业技术</v>
      </c>
      <c r="Y91" s="119" t="str">
        <f>LOOKUP($B91,'[1]军航计划-24年上'!$Q$4:$Q$205,'[1]军航计划-24年上'!I$4:I$205)</f>
        <v>工学</v>
      </c>
      <c r="Z91" s="119">
        <f>LOOKUP($B91,'[1]军航计划-24年上'!$Q$4:$Q$205,'[1]军航计划-24年上'!J$4:J$205)</f>
        <v>1</v>
      </c>
      <c r="AA91" s="119" t="str">
        <f>LOOKUP($B91,'[1]军航计划-24年上'!$Q$4:$Q$205,'[1]军航计划-24年上'!K$4:K$205)</f>
        <v>海南
文昌</v>
      </c>
      <c r="AB91" s="119" t="str">
        <f t="shared" si="5"/>
        <v>一致</v>
      </c>
      <c r="AC91" s="119" t="str">
        <f t="shared" si="6"/>
        <v>一致</v>
      </c>
      <c r="AD91" s="119" t="str">
        <f t="shared" si="7"/>
        <v>一致</v>
      </c>
      <c r="AE91" s="119" t="str">
        <f t="shared" si="8"/>
        <v>一致</v>
      </c>
    </row>
    <row r="92" s="100" customFormat="1" ht="36" customHeight="1" spans="1:31">
      <c r="A92" s="110">
        <v>89</v>
      </c>
      <c r="B92" s="111" t="s">
        <v>378</v>
      </c>
      <c r="C92" s="110" t="s">
        <v>322</v>
      </c>
      <c r="D92" s="111" t="s">
        <v>24</v>
      </c>
      <c r="E92" s="111" t="s">
        <v>25</v>
      </c>
      <c r="F92" s="110" t="s">
        <v>379</v>
      </c>
      <c r="G92" s="112">
        <v>2</v>
      </c>
      <c r="H92" s="113" t="s">
        <v>61</v>
      </c>
      <c r="I92" s="111" t="s">
        <v>28</v>
      </c>
      <c r="J92" s="111" t="s">
        <v>29</v>
      </c>
      <c r="K92" s="115" t="s">
        <v>380</v>
      </c>
      <c r="L92" s="111" t="s">
        <v>375</v>
      </c>
      <c r="M92" s="111" t="s">
        <v>376</v>
      </c>
      <c r="N92" s="111"/>
      <c r="O92" s="111" t="s">
        <v>32</v>
      </c>
      <c r="P92" s="111">
        <v>27</v>
      </c>
      <c r="Q92" s="111" t="s">
        <v>134</v>
      </c>
      <c r="R92" s="120" t="s">
        <v>377</v>
      </c>
      <c r="T92" s="100" t="s">
        <v>375</v>
      </c>
      <c r="U92" s="119" t="str">
        <f>LOOKUP($B92,'[1]军航计划-24年上'!$Q$4:$Q$205,'[1]军航计划-24年上'!E$4:E$205)</f>
        <v>电子信息类、仪器类</v>
      </c>
      <c r="V92" s="119" t="s">
        <v>61</v>
      </c>
      <c r="W92" s="119" t="str">
        <f>LOOKUP($B92,'[1]军航计划-24年上'!$Q$4:$Q$205,'[1]军航计划-24年上'!G$4:G$205)</f>
        <v>男</v>
      </c>
      <c r="X92" s="119" t="str">
        <f>LOOKUP($B92,'[1]军航计划-24年上'!$Q$4:$Q$205,'[1]军航计划-24年上'!H$4:H$205)</f>
        <v>专业技术</v>
      </c>
      <c r="Y92" s="119" t="str">
        <f>LOOKUP($B92,'[1]军航计划-24年上'!$Q$4:$Q$205,'[1]军航计划-24年上'!I$4:I$205)</f>
        <v>工学</v>
      </c>
      <c r="Z92" s="119">
        <f>LOOKUP($B92,'[1]军航计划-24年上'!$Q$4:$Q$205,'[1]军航计划-24年上'!J$4:J$205)</f>
        <v>2</v>
      </c>
      <c r="AA92" s="119" t="str">
        <f>LOOKUP($B92,'[1]军航计划-24年上'!$Q$4:$Q$205,'[1]军航计划-24年上'!K$4:K$205)</f>
        <v>海南
文昌</v>
      </c>
      <c r="AB92" s="119" t="str">
        <f t="shared" si="5"/>
        <v>一致</v>
      </c>
      <c r="AC92" s="119" t="str">
        <f t="shared" si="6"/>
        <v>一致</v>
      </c>
      <c r="AD92" s="119" t="str">
        <f t="shared" si="7"/>
        <v>一致</v>
      </c>
      <c r="AE92" s="119" t="str">
        <f t="shared" si="8"/>
        <v>一致</v>
      </c>
    </row>
    <row r="93" s="100" customFormat="1" ht="36" customHeight="1" spans="1:31">
      <c r="A93" s="110">
        <v>90</v>
      </c>
      <c r="B93" s="111" t="s">
        <v>381</v>
      </c>
      <c r="C93" s="110" t="s">
        <v>322</v>
      </c>
      <c r="D93" s="111" t="s">
        <v>24</v>
      </c>
      <c r="E93" s="111" t="s">
        <v>25</v>
      </c>
      <c r="F93" s="110" t="s">
        <v>367</v>
      </c>
      <c r="G93" s="112">
        <v>1</v>
      </c>
      <c r="H93" s="113" t="s">
        <v>61</v>
      </c>
      <c r="I93" s="111" t="s">
        <v>28</v>
      </c>
      <c r="J93" s="111" t="s">
        <v>29</v>
      </c>
      <c r="K93" s="115" t="s">
        <v>382</v>
      </c>
      <c r="L93" s="111" t="s">
        <v>375</v>
      </c>
      <c r="M93" s="111" t="s">
        <v>376</v>
      </c>
      <c r="N93" s="111"/>
      <c r="O93" s="111" t="s">
        <v>32</v>
      </c>
      <c r="P93" s="111">
        <v>27</v>
      </c>
      <c r="Q93" s="111" t="s">
        <v>134</v>
      </c>
      <c r="R93" s="120" t="s">
        <v>377</v>
      </c>
      <c r="T93" s="100" t="s">
        <v>375</v>
      </c>
      <c r="U93" s="119" t="str">
        <f>LOOKUP($B93,'[1]军航计划-24年上'!$Q$4:$Q$205,'[1]军航计划-24年上'!E$4:E$205)</f>
        <v>航空航天类、自动化类、兵器类</v>
      </c>
      <c r="V93" s="119" t="s">
        <v>61</v>
      </c>
      <c r="W93" s="119" t="str">
        <f>LOOKUP($B93,'[1]军航计划-24年上'!$Q$4:$Q$205,'[1]军航计划-24年上'!G$4:G$205)</f>
        <v>男</v>
      </c>
      <c r="X93" s="119" t="str">
        <f>LOOKUP($B93,'[1]军航计划-24年上'!$Q$4:$Q$205,'[1]军航计划-24年上'!H$4:H$205)</f>
        <v>专业技术</v>
      </c>
      <c r="Y93" s="119" t="str">
        <f>LOOKUP($B93,'[1]军航计划-24年上'!$Q$4:$Q$205,'[1]军航计划-24年上'!I$4:I$205)</f>
        <v>工学</v>
      </c>
      <c r="Z93" s="119">
        <f>LOOKUP($B93,'[1]军航计划-24年上'!$Q$4:$Q$205,'[1]军航计划-24年上'!J$4:J$205)</f>
        <v>1</v>
      </c>
      <c r="AA93" s="119" t="str">
        <f>LOOKUP($B93,'[1]军航计划-24年上'!$Q$4:$Q$205,'[1]军航计划-24年上'!K$4:K$205)</f>
        <v>海南
文昌</v>
      </c>
      <c r="AB93" s="119" t="str">
        <f t="shared" si="5"/>
        <v>一致</v>
      </c>
      <c r="AC93" s="119" t="str">
        <f t="shared" si="6"/>
        <v>一致</v>
      </c>
      <c r="AD93" s="119" t="str">
        <f t="shared" si="7"/>
        <v>一致</v>
      </c>
      <c r="AE93" s="119" t="str">
        <f t="shared" si="8"/>
        <v>一致</v>
      </c>
    </row>
    <row r="94" s="100" customFormat="1" ht="36" customHeight="1" spans="1:31">
      <c r="A94" s="110">
        <v>91</v>
      </c>
      <c r="B94" s="111" t="s">
        <v>383</v>
      </c>
      <c r="C94" s="110" t="s">
        <v>322</v>
      </c>
      <c r="D94" s="111" t="s">
        <v>24</v>
      </c>
      <c r="E94" s="111" t="s">
        <v>25</v>
      </c>
      <c r="F94" s="110" t="s">
        <v>384</v>
      </c>
      <c r="G94" s="112">
        <v>1</v>
      </c>
      <c r="H94" s="113" t="s">
        <v>27</v>
      </c>
      <c r="I94" s="111" t="s">
        <v>28</v>
      </c>
      <c r="J94" s="111" t="s">
        <v>29</v>
      </c>
      <c r="K94" s="115" t="s">
        <v>243</v>
      </c>
      <c r="L94" s="111" t="s">
        <v>375</v>
      </c>
      <c r="M94" s="111" t="s">
        <v>376</v>
      </c>
      <c r="N94" s="111"/>
      <c r="O94" s="111" t="s">
        <v>32</v>
      </c>
      <c r="P94" s="111">
        <v>27</v>
      </c>
      <c r="Q94" s="111" t="s">
        <v>134</v>
      </c>
      <c r="R94" s="120" t="s">
        <v>377</v>
      </c>
      <c r="T94" s="100" t="s">
        <v>375</v>
      </c>
      <c r="U94" s="119" t="str">
        <f>LOOKUP($B94,'[1]军航计划-24年上'!$Q$4:$Q$205,'[1]军航计划-24年上'!E$4:E$205)</f>
        <v>机械工程、机械</v>
      </c>
      <c r="V94" s="119" t="s">
        <v>27</v>
      </c>
      <c r="W94" s="119" t="str">
        <f>LOOKUP($B94,'[1]军航计划-24年上'!$Q$4:$Q$205,'[1]军航计划-24年上'!G$4:G$205)</f>
        <v>男</v>
      </c>
      <c r="X94" s="119" t="str">
        <f>LOOKUP($B94,'[1]军航计划-24年上'!$Q$4:$Q$205,'[1]军航计划-24年上'!H$4:H$205)</f>
        <v>专业技术</v>
      </c>
      <c r="Y94" s="119" t="str">
        <f>LOOKUP($B94,'[1]军航计划-24年上'!$Q$4:$Q$205,'[1]军航计划-24年上'!I$4:I$205)</f>
        <v>工学</v>
      </c>
      <c r="Z94" s="119">
        <f>LOOKUP($B94,'[1]军航计划-24年上'!$Q$4:$Q$205,'[1]军航计划-24年上'!J$4:J$205)</f>
        <v>1</v>
      </c>
      <c r="AA94" s="119" t="str">
        <f>LOOKUP($B94,'[1]军航计划-24年上'!$Q$4:$Q$205,'[1]军航计划-24年上'!K$4:K$205)</f>
        <v>海南
文昌</v>
      </c>
      <c r="AB94" s="119" t="str">
        <f t="shared" si="5"/>
        <v>一致</v>
      </c>
      <c r="AC94" s="119" t="str">
        <f t="shared" si="6"/>
        <v>一致</v>
      </c>
      <c r="AD94" s="119" t="str">
        <f t="shared" si="7"/>
        <v>一致</v>
      </c>
      <c r="AE94" s="119" t="str">
        <f t="shared" si="8"/>
        <v>一致</v>
      </c>
    </row>
    <row r="95" s="100" customFormat="1" ht="36" customHeight="1" spans="1:31">
      <c r="A95" s="110">
        <v>92</v>
      </c>
      <c r="B95" s="111" t="s">
        <v>385</v>
      </c>
      <c r="C95" s="110" t="s">
        <v>322</v>
      </c>
      <c r="D95" s="111" t="s">
        <v>24</v>
      </c>
      <c r="E95" s="111" t="s">
        <v>25</v>
      </c>
      <c r="F95" s="110" t="s">
        <v>379</v>
      </c>
      <c r="G95" s="112">
        <v>1</v>
      </c>
      <c r="H95" s="113" t="s">
        <v>61</v>
      </c>
      <c r="I95" s="111" t="s">
        <v>28</v>
      </c>
      <c r="J95" s="111" t="s">
        <v>29</v>
      </c>
      <c r="K95" s="115" t="s">
        <v>386</v>
      </c>
      <c r="L95" s="111" t="s">
        <v>375</v>
      </c>
      <c r="M95" s="111" t="s">
        <v>376</v>
      </c>
      <c r="N95" s="111"/>
      <c r="O95" s="111" t="s">
        <v>32</v>
      </c>
      <c r="P95" s="111">
        <v>27</v>
      </c>
      <c r="Q95" s="111" t="s">
        <v>134</v>
      </c>
      <c r="R95" s="120" t="s">
        <v>387</v>
      </c>
      <c r="T95" s="100" t="s">
        <v>375</v>
      </c>
      <c r="U95" s="119" t="str">
        <f>LOOKUP($B95,'[1]军航计划-24年上'!$Q$4:$Q$205,'[1]军航计划-24年上'!E$4:E$205)</f>
        <v>计算机类、电子信息类</v>
      </c>
      <c r="V95" s="119" t="s">
        <v>61</v>
      </c>
      <c r="W95" s="119" t="str">
        <f>LOOKUP($B95,'[1]军航计划-24年上'!$Q$4:$Q$205,'[1]军航计划-24年上'!G$4:G$205)</f>
        <v>男</v>
      </c>
      <c r="X95" s="119" t="str">
        <f>LOOKUP($B95,'[1]军航计划-24年上'!$Q$4:$Q$205,'[1]军航计划-24年上'!H$4:H$205)</f>
        <v>专业技术</v>
      </c>
      <c r="Y95" s="119" t="str">
        <f>LOOKUP($B95,'[1]军航计划-24年上'!$Q$4:$Q$205,'[1]军航计划-24年上'!I$4:I$205)</f>
        <v>工学</v>
      </c>
      <c r="Z95" s="119">
        <f>LOOKUP($B95,'[1]军航计划-24年上'!$Q$4:$Q$205,'[1]军航计划-24年上'!J$4:J$205)</f>
        <v>1</v>
      </c>
      <c r="AA95" s="119" t="str">
        <f>LOOKUP($B95,'[1]军航计划-24年上'!$Q$4:$Q$205,'[1]军航计划-24年上'!K$4:K$205)</f>
        <v>海南
文昌</v>
      </c>
      <c r="AB95" s="119" t="str">
        <f t="shared" si="5"/>
        <v>一致</v>
      </c>
      <c r="AC95" s="119" t="str">
        <f t="shared" si="6"/>
        <v>一致</v>
      </c>
      <c r="AD95" s="119" t="str">
        <f t="shared" si="7"/>
        <v>一致</v>
      </c>
      <c r="AE95" s="119" t="str">
        <f t="shared" si="8"/>
        <v>一致</v>
      </c>
    </row>
    <row r="96" s="100" customFormat="1" ht="36" customHeight="1" spans="1:31">
      <c r="A96" s="110">
        <v>93</v>
      </c>
      <c r="B96" s="111" t="s">
        <v>388</v>
      </c>
      <c r="C96" s="110" t="s">
        <v>322</v>
      </c>
      <c r="D96" s="111" t="s">
        <v>24</v>
      </c>
      <c r="E96" s="111" t="s">
        <v>25</v>
      </c>
      <c r="F96" s="110" t="s">
        <v>389</v>
      </c>
      <c r="G96" s="112">
        <v>1</v>
      </c>
      <c r="H96" s="113" t="s">
        <v>27</v>
      </c>
      <c r="I96" s="111" t="s">
        <v>28</v>
      </c>
      <c r="J96" s="111" t="s">
        <v>38</v>
      </c>
      <c r="K96" s="115" t="s">
        <v>390</v>
      </c>
      <c r="L96" s="111" t="s">
        <v>391</v>
      </c>
      <c r="M96" s="111" t="s">
        <v>392</v>
      </c>
      <c r="N96" s="111"/>
      <c r="O96" s="111" t="s">
        <v>32</v>
      </c>
      <c r="P96" s="111">
        <v>27</v>
      </c>
      <c r="Q96" s="111" t="s">
        <v>134</v>
      </c>
      <c r="R96" s="120" t="s">
        <v>393</v>
      </c>
      <c r="T96" s="100" t="s">
        <v>391</v>
      </c>
      <c r="U96" s="119" t="str">
        <f>LOOKUP($B96,'[1]军航计划-24年上'!$Q$4:$Q$205,'[1]军航计划-24年上'!E$4:E$205)</f>
        <v>控制科学与工程、电子科学与技术</v>
      </c>
      <c r="V96" s="119" t="s">
        <v>27</v>
      </c>
      <c r="W96" s="119" t="str">
        <f>LOOKUP($B96,'[1]军航计划-24年上'!$Q$4:$Q$205,'[1]军航计划-24年上'!G$4:G$205)</f>
        <v>不限</v>
      </c>
      <c r="X96" s="119" t="str">
        <f>LOOKUP($B96,'[1]军航计划-24年上'!$Q$4:$Q$205,'[1]军航计划-24年上'!H$4:H$205)</f>
        <v>专业技术</v>
      </c>
      <c r="Y96" s="119" t="str">
        <f>LOOKUP($B96,'[1]军航计划-24年上'!$Q$4:$Q$205,'[1]军航计划-24年上'!I$4:I$205)</f>
        <v>工学</v>
      </c>
      <c r="Z96" s="119">
        <f>LOOKUP($B96,'[1]军航计划-24年上'!$Q$4:$Q$205,'[1]军航计划-24年上'!J$4:J$205)</f>
        <v>1</v>
      </c>
      <c r="AA96" s="119" t="str">
        <f>LOOKUP($B96,'[1]军航计划-24年上'!$Q$4:$Q$205,'[1]军航计划-24年上'!K$4:K$205)</f>
        <v>四川
宜宾</v>
      </c>
      <c r="AB96" s="119" t="str">
        <f t="shared" si="5"/>
        <v>一致</v>
      </c>
      <c r="AC96" s="119" t="str">
        <f t="shared" si="6"/>
        <v>一致</v>
      </c>
      <c r="AD96" s="119" t="str">
        <f t="shared" si="7"/>
        <v>一致</v>
      </c>
      <c r="AE96" s="119" t="str">
        <f t="shared" si="8"/>
        <v>一致</v>
      </c>
    </row>
    <row r="97" s="100" customFormat="1" ht="36" customHeight="1" spans="1:31">
      <c r="A97" s="110">
        <v>94</v>
      </c>
      <c r="B97" s="111" t="s">
        <v>394</v>
      </c>
      <c r="C97" s="110" t="s">
        <v>322</v>
      </c>
      <c r="D97" s="111" t="s">
        <v>24</v>
      </c>
      <c r="E97" s="111" t="s">
        <v>25</v>
      </c>
      <c r="F97" s="110" t="s">
        <v>395</v>
      </c>
      <c r="G97" s="112">
        <v>1</v>
      </c>
      <c r="H97" s="113" t="s">
        <v>27</v>
      </c>
      <c r="I97" s="111" t="s">
        <v>28</v>
      </c>
      <c r="J97" s="111" t="s">
        <v>38</v>
      </c>
      <c r="K97" s="115" t="s">
        <v>396</v>
      </c>
      <c r="L97" s="111" t="s">
        <v>397</v>
      </c>
      <c r="M97" s="111" t="s">
        <v>398</v>
      </c>
      <c r="N97" s="111"/>
      <c r="O97" s="111" t="s">
        <v>32</v>
      </c>
      <c r="P97" s="111">
        <v>27</v>
      </c>
      <c r="Q97" s="111" t="s">
        <v>134</v>
      </c>
      <c r="R97" s="120" t="s">
        <v>399</v>
      </c>
      <c r="T97" s="100" t="s">
        <v>397</v>
      </c>
      <c r="U97" s="119" t="str">
        <f>LOOKUP($B97,'[1]军航计划-24年上'!$Q$4:$Q$205,'[1]军航计划-24年上'!E$4:E$205)</f>
        <v>电子科学与技术、信息与通信工程、电子信息、计算科学与技术</v>
      </c>
      <c r="V97" s="119" t="s">
        <v>27</v>
      </c>
      <c r="W97" s="119" t="str">
        <f>LOOKUP($B97,'[1]军航计划-24年上'!$Q$4:$Q$205,'[1]军航计划-24年上'!G$4:G$205)</f>
        <v>不限</v>
      </c>
      <c r="X97" s="119" t="str">
        <f>LOOKUP($B97,'[1]军航计划-24年上'!$Q$4:$Q$205,'[1]军航计划-24年上'!H$4:H$205)</f>
        <v>专业技术</v>
      </c>
      <c r="Y97" s="119" t="str">
        <f>LOOKUP($B97,'[1]军航计划-24年上'!$Q$4:$Q$205,'[1]军航计划-24年上'!I$4:I$205)</f>
        <v>工学</v>
      </c>
      <c r="Z97" s="119">
        <f>LOOKUP($B97,'[1]军航计划-24年上'!$Q$4:$Q$205,'[1]军航计划-24年上'!J$4:J$205)</f>
        <v>1</v>
      </c>
      <c r="AA97" s="119" t="str">
        <f>LOOKUP($B97,'[1]军航计划-24年上'!$Q$4:$Q$205,'[1]军航计划-24年上'!K$4:K$205)</f>
        <v>贵州
贵阳</v>
      </c>
      <c r="AB97" s="119" t="str">
        <f t="shared" si="5"/>
        <v>一致</v>
      </c>
      <c r="AC97" s="119" t="str">
        <f t="shared" si="6"/>
        <v>一致</v>
      </c>
      <c r="AD97" s="119" t="str">
        <f t="shared" si="7"/>
        <v>一致</v>
      </c>
      <c r="AE97" s="119" t="str">
        <f t="shared" si="8"/>
        <v>一致</v>
      </c>
    </row>
    <row r="98" s="100" customFormat="1" ht="36" customHeight="1" spans="1:31">
      <c r="A98" s="110">
        <v>95</v>
      </c>
      <c r="B98" s="111" t="s">
        <v>400</v>
      </c>
      <c r="C98" s="110" t="s">
        <v>322</v>
      </c>
      <c r="D98" s="111" t="s">
        <v>24</v>
      </c>
      <c r="E98" s="111" t="s">
        <v>25</v>
      </c>
      <c r="F98" s="110" t="s">
        <v>395</v>
      </c>
      <c r="G98" s="112">
        <v>1</v>
      </c>
      <c r="H98" s="113" t="s">
        <v>61</v>
      </c>
      <c r="I98" s="111" t="s">
        <v>28</v>
      </c>
      <c r="J98" s="111" t="s">
        <v>29</v>
      </c>
      <c r="K98" s="115" t="s">
        <v>401</v>
      </c>
      <c r="L98" s="111" t="s">
        <v>397</v>
      </c>
      <c r="M98" s="111" t="s">
        <v>398</v>
      </c>
      <c r="N98" s="111"/>
      <c r="O98" s="111" t="s">
        <v>32</v>
      </c>
      <c r="P98" s="111">
        <v>27</v>
      </c>
      <c r="Q98" s="111" t="s">
        <v>134</v>
      </c>
      <c r="R98" s="120" t="s">
        <v>399</v>
      </c>
      <c r="T98" s="100" t="s">
        <v>397</v>
      </c>
      <c r="U98" s="119" t="str">
        <f>LOOKUP($B98,'[1]军航计划-24年上'!$Q$4:$Q$205,'[1]军航计划-24年上'!E$4:E$205)</f>
        <v>电子信息类、计算机类</v>
      </c>
      <c r="V98" s="119" t="s">
        <v>61</v>
      </c>
      <c r="W98" s="119" t="str">
        <f>LOOKUP($B98,'[1]军航计划-24年上'!$Q$4:$Q$205,'[1]军航计划-24年上'!G$4:G$205)</f>
        <v>男</v>
      </c>
      <c r="X98" s="119" t="str">
        <f>LOOKUP($B98,'[1]军航计划-24年上'!$Q$4:$Q$205,'[1]军航计划-24年上'!H$4:H$205)</f>
        <v>专业技术</v>
      </c>
      <c r="Y98" s="119" t="str">
        <f>LOOKUP($B98,'[1]军航计划-24年上'!$Q$4:$Q$205,'[1]军航计划-24年上'!I$4:I$205)</f>
        <v>工学</v>
      </c>
      <c r="Z98" s="119">
        <f>LOOKUP($B98,'[1]军航计划-24年上'!$Q$4:$Q$205,'[1]军航计划-24年上'!J$4:J$205)</f>
        <v>1</v>
      </c>
      <c r="AA98" s="119" t="str">
        <f>LOOKUP($B98,'[1]军航计划-24年上'!$Q$4:$Q$205,'[1]军航计划-24年上'!K$4:K$205)</f>
        <v>贵州
贵阳</v>
      </c>
      <c r="AB98" s="119" t="str">
        <f t="shared" si="5"/>
        <v>一致</v>
      </c>
      <c r="AC98" s="119" t="str">
        <f t="shared" si="6"/>
        <v>一致</v>
      </c>
      <c r="AD98" s="119" t="str">
        <f t="shared" si="7"/>
        <v>一致</v>
      </c>
      <c r="AE98" s="119" t="str">
        <f t="shared" si="8"/>
        <v>一致</v>
      </c>
    </row>
    <row r="99" s="100" customFormat="1" ht="36" customHeight="1" spans="1:31">
      <c r="A99" s="110">
        <v>96</v>
      </c>
      <c r="B99" s="111" t="s">
        <v>402</v>
      </c>
      <c r="C99" s="110" t="s">
        <v>322</v>
      </c>
      <c r="D99" s="111" t="s">
        <v>24</v>
      </c>
      <c r="E99" s="111" t="s">
        <v>25</v>
      </c>
      <c r="F99" s="110" t="s">
        <v>329</v>
      </c>
      <c r="G99" s="112">
        <v>1</v>
      </c>
      <c r="H99" s="113" t="s">
        <v>61</v>
      </c>
      <c r="I99" s="111" t="s">
        <v>28</v>
      </c>
      <c r="J99" s="111" t="s">
        <v>29</v>
      </c>
      <c r="K99" s="115" t="s">
        <v>401</v>
      </c>
      <c r="L99" s="111" t="s">
        <v>338</v>
      </c>
      <c r="M99" s="111" t="s">
        <v>403</v>
      </c>
      <c r="N99" s="111"/>
      <c r="O99" s="111" t="s">
        <v>32</v>
      </c>
      <c r="P99" s="111">
        <v>27</v>
      </c>
      <c r="Q99" s="111" t="s">
        <v>33</v>
      </c>
      <c r="R99" s="120" t="s">
        <v>404</v>
      </c>
      <c r="T99" s="100" t="s">
        <v>338</v>
      </c>
      <c r="U99" s="119" t="str">
        <f>LOOKUP($B99,'[1]军航计划-24年上'!$Q$4:$Q$205,'[1]军航计划-24年上'!E$4:E$205)</f>
        <v>电子信息类、计算机类</v>
      </c>
      <c r="V99" s="119" t="s">
        <v>61</v>
      </c>
      <c r="W99" s="119" t="str">
        <f>LOOKUP($B99,'[1]军航计划-24年上'!$Q$4:$Q$205,'[1]军航计划-24年上'!G$4:G$205)</f>
        <v>男</v>
      </c>
      <c r="X99" s="119" t="str">
        <f>LOOKUP($B99,'[1]军航计划-24年上'!$Q$4:$Q$205,'[1]军航计划-24年上'!H$4:H$205)</f>
        <v>专业技术</v>
      </c>
      <c r="Y99" s="119" t="str">
        <f>LOOKUP($B99,'[1]军航计划-24年上'!$Q$4:$Q$205,'[1]军航计划-24年上'!I$4:I$205)</f>
        <v>工学</v>
      </c>
      <c r="Z99" s="119">
        <f>LOOKUP($B99,'[1]军航计划-24年上'!$Q$4:$Q$205,'[1]军航计划-24年上'!J$4:J$205)</f>
        <v>1</v>
      </c>
      <c r="AA99" s="119" t="str">
        <f>LOOKUP($B99,'[1]军航计划-24年上'!$Q$4:$Q$205,'[1]军航计划-24年上'!K$4:K$205)</f>
        <v>四川
凉山</v>
      </c>
      <c r="AB99" s="119" t="str">
        <f t="shared" si="5"/>
        <v>一致</v>
      </c>
      <c r="AC99" s="119" t="str">
        <f t="shared" si="6"/>
        <v>一致</v>
      </c>
      <c r="AD99" s="119" t="str">
        <f t="shared" si="7"/>
        <v>一致</v>
      </c>
      <c r="AE99" s="119" t="str">
        <f t="shared" si="8"/>
        <v>一致</v>
      </c>
    </row>
    <row r="100" s="100" customFormat="1" ht="36" customHeight="1" spans="1:31">
      <c r="A100" s="110">
        <v>97</v>
      </c>
      <c r="B100" s="111" t="s">
        <v>405</v>
      </c>
      <c r="C100" s="110" t="s">
        <v>406</v>
      </c>
      <c r="D100" s="111" t="s">
        <v>24</v>
      </c>
      <c r="E100" s="111" t="s">
        <v>25</v>
      </c>
      <c r="F100" s="110" t="s">
        <v>407</v>
      </c>
      <c r="G100" s="112">
        <v>1</v>
      </c>
      <c r="H100" s="113" t="s">
        <v>27</v>
      </c>
      <c r="I100" s="111" t="s">
        <v>28</v>
      </c>
      <c r="J100" s="111" t="s">
        <v>408</v>
      </c>
      <c r="K100" s="115" t="s">
        <v>409</v>
      </c>
      <c r="L100" s="111" t="s">
        <v>296</v>
      </c>
      <c r="M100" s="111" t="s">
        <v>410</v>
      </c>
      <c r="N100" s="111"/>
      <c r="O100" s="111" t="s">
        <v>32</v>
      </c>
      <c r="P100" s="111">
        <v>35</v>
      </c>
      <c r="Q100" s="111" t="s">
        <v>134</v>
      </c>
      <c r="R100" s="120" t="s">
        <v>411</v>
      </c>
      <c r="S100" s="100" t="s">
        <v>296</v>
      </c>
      <c r="T100" s="100" t="s">
        <v>296</v>
      </c>
      <c r="U100" s="119" t="str">
        <f>LOOKUP($B100,'[1]军航计划-24年上'!$Q$4:$Q$205,'[1]军航计划-24年上'!E$4:E$205)</f>
        <v>测绘科学与技术</v>
      </c>
      <c r="V100" s="119" t="s">
        <v>27</v>
      </c>
      <c r="W100" s="119" t="str">
        <f>LOOKUP($B100,'[1]军航计划-24年上'!$Q$4:$Q$205,'[1]军航计划-24年上'!G$4:G$205)</f>
        <v>女</v>
      </c>
      <c r="X100" s="119" t="str">
        <f>LOOKUP($B100,'[1]军航计划-24年上'!$Q$4:$Q$205,'[1]军航计划-24年上'!H$4:H$205)</f>
        <v>专业技术</v>
      </c>
      <c r="Y100" s="119" t="str">
        <f>LOOKUP($B100,'[1]军航计划-24年上'!$Q$4:$Q$205,'[1]军航计划-24年上'!I$4:I$205)</f>
        <v>工学</v>
      </c>
      <c r="Z100" s="119">
        <f>LOOKUP($B100,'[1]军航计划-24年上'!$Q$4:$Q$205,'[1]军航计划-24年上'!J$4:J$205)</f>
        <v>1</v>
      </c>
      <c r="AA100" s="119" t="str">
        <f>LOOKUP($B100,'[1]军航计划-24年上'!$Q$4:$Q$205,'[1]军航计划-24年上'!K$4:K$205)</f>
        <v>北京市</v>
      </c>
      <c r="AB100" s="119" t="str">
        <f t="shared" si="5"/>
        <v>一致</v>
      </c>
      <c r="AC100" s="119" t="str">
        <f t="shared" si="6"/>
        <v>一致</v>
      </c>
      <c r="AD100" s="119" t="str">
        <f t="shared" si="7"/>
        <v>一致</v>
      </c>
      <c r="AE100" s="119" t="str">
        <f t="shared" si="8"/>
        <v>一致</v>
      </c>
    </row>
    <row r="101" s="100" customFormat="1" ht="36" customHeight="1" spans="1:31">
      <c r="A101" s="110">
        <v>98</v>
      </c>
      <c r="B101" s="111" t="s">
        <v>412</v>
      </c>
      <c r="C101" s="110" t="s">
        <v>406</v>
      </c>
      <c r="D101" s="111" t="s">
        <v>24</v>
      </c>
      <c r="E101" s="111" t="s">
        <v>25</v>
      </c>
      <c r="F101" s="110" t="s">
        <v>413</v>
      </c>
      <c r="G101" s="112">
        <v>1</v>
      </c>
      <c r="H101" s="113" t="s">
        <v>27</v>
      </c>
      <c r="I101" s="111" t="s">
        <v>28</v>
      </c>
      <c r="J101" s="111" t="s">
        <v>29</v>
      </c>
      <c r="K101" s="115" t="s">
        <v>414</v>
      </c>
      <c r="L101" s="111" t="s">
        <v>296</v>
      </c>
      <c r="M101" s="111" t="s">
        <v>410</v>
      </c>
      <c r="N101" s="111"/>
      <c r="O101" s="111" t="s">
        <v>32</v>
      </c>
      <c r="P101" s="111">
        <v>35</v>
      </c>
      <c r="Q101" s="111" t="s">
        <v>134</v>
      </c>
      <c r="R101" s="120" t="s">
        <v>415</v>
      </c>
      <c r="S101" s="100" t="s">
        <v>296</v>
      </c>
      <c r="T101" s="100" t="s">
        <v>296</v>
      </c>
      <c r="U101" s="119" t="str">
        <f>LOOKUP($B101,'[1]军航计划-24年上'!$Q$4:$Q$205,'[1]军航计划-24年上'!E$4:E$205)</f>
        <v>大气科学、控制科学与工程</v>
      </c>
      <c r="V101" s="119" t="s">
        <v>27</v>
      </c>
      <c r="W101" s="119" t="str">
        <f>LOOKUP($B101,'[1]军航计划-24年上'!$Q$4:$Q$205,'[1]军航计划-24年上'!G$4:G$205)</f>
        <v>男</v>
      </c>
      <c r="X101" s="119" t="str">
        <f>LOOKUP($B101,'[1]军航计划-24年上'!$Q$4:$Q$205,'[1]军航计划-24年上'!H$4:H$205)</f>
        <v>专业技术</v>
      </c>
      <c r="Y101" s="119" t="str">
        <f>LOOKUP($B101,'[1]军航计划-24年上'!$Q$4:$Q$205,'[1]军航计划-24年上'!I$4:I$205)</f>
        <v>理学/工学</v>
      </c>
      <c r="Z101" s="119">
        <f>LOOKUP($B101,'[1]军航计划-24年上'!$Q$4:$Q$205,'[1]军航计划-24年上'!J$4:J$205)</f>
        <v>1</v>
      </c>
      <c r="AA101" s="119" t="str">
        <f>LOOKUP($B101,'[1]军航计划-24年上'!$Q$4:$Q$205,'[1]军航计划-24年上'!K$4:K$205)</f>
        <v>北京市</v>
      </c>
      <c r="AB101" s="119" t="str">
        <f t="shared" si="5"/>
        <v>一致</v>
      </c>
      <c r="AC101" s="119" t="str">
        <f t="shared" si="6"/>
        <v>一致</v>
      </c>
      <c r="AD101" s="119" t="str">
        <f t="shared" si="7"/>
        <v>一致</v>
      </c>
      <c r="AE101" s="119" t="str">
        <f t="shared" si="8"/>
        <v>一致</v>
      </c>
    </row>
    <row r="102" s="100" customFormat="1" ht="36" customHeight="1" spans="1:31">
      <c r="A102" s="110">
        <v>99</v>
      </c>
      <c r="B102" s="111" t="s">
        <v>416</v>
      </c>
      <c r="C102" s="110" t="s">
        <v>406</v>
      </c>
      <c r="D102" s="111" t="s">
        <v>24</v>
      </c>
      <c r="E102" s="111" t="s">
        <v>25</v>
      </c>
      <c r="F102" s="110" t="s">
        <v>417</v>
      </c>
      <c r="G102" s="112">
        <v>1</v>
      </c>
      <c r="H102" s="113" t="s">
        <v>27</v>
      </c>
      <c r="I102" s="111" t="s">
        <v>28</v>
      </c>
      <c r="J102" s="111" t="s">
        <v>29</v>
      </c>
      <c r="K102" s="115" t="s">
        <v>418</v>
      </c>
      <c r="L102" s="111" t="s">
        <v>325</v>
      </c>
      <c r="M102" s="111" t="s">
        <v>410</v>
      </c>
      <c r="N102" s="111"/>
      <c r="O102" s="111" t="s">
        <v>32</v>
      </c>
      <c r="P102" s="111">
        <v>35</v>
      </c>
      <c r="Q102" s="111" t="s">
        <v>134</v>
      </c>
      <c r="R102" s="120" t="s">
        <v>419</v>
      </c>
      <c r="T102" s="100" t="s">
        <v>325</v>
      </c>
      <c r="U102" s="119" t="str">
        <f>LOOKUP($B102,'[1]军航计划-24年上'!$Q$4:$Q$205,'[1]军航计划-24年上'!E$4:E$205)</f>
        <v>水声工程、大气科学</v>
      </c>
      <c r="V102" s="119" t="s">
        <v>27</v>
      </c>
      <c r="W102" s="119" t="str">
        <f>LOOKUP($B102,'[1]军航计划-24年上'!$Q$4:$Q$205,'[1]军航计划-24年上'!G$4:G$205)</f>
        <v>男</v>
      </c>
      <c r="X102" s="119" t="str">
        <f>LOOKUP($B102,'[1]军航计划-24年上'!$Q$4:$Q$205,'[1]军航计划-24年上'!H$4:H$205)</f>
        <v>专业技术</v>
      </c>
      <c r="Y102" s="119" t="str">
        <f>LOOKUP($B102,'[1]军航计划-24年上'!$Q$4:$Q$205,'[1]军航计划-24年上'!I$4:I$205)</f>
        <v>工学</v>
      </c>
      <c r="Z102" s="119">
        <f>LOOKUP($B102,'[1]军航计划-24年上'!$Q$4:$Q$205,'[1]军航计划-24年上'!J$4:J$205)</f>
        <v>1</v>
      </c>
      <c r="AA102" s="119" t="str">
        <f>LOOKUP($B102,'[1]军航计划-24年上'!$Q$4:$Q$205,'[1]军航计划-24年上'!K$4:K$205)</f>
        <v>海南
海口</v>
      </c>
      <c r="AB102" s="119" t="str">
        <f t="shared" si="5"/>
        <v>一致</v>
      </c>
      <c r="AC102" s="119" t="str">
        <f t="shared" si="6"/>
        <v>一致</v>
      </c>
      <c r="AD102" s="119" t="str">
        <f t="shared" si="7"/>
        <v>一致</v>
      </c>
      <c r="AE102" s="119" t="str">
        <f t="shared" si="8"/>
        <v>一致</v>
      </c>
    </row>
    <row r="103" s="100" customFormat="1" ht="36" customHeight="1" spans="1:31">
      <c r="A103" s="110">
        <v>100</v>
      </c>
      <c r="B103" s="111" t="s">
        <v>420</v>
      </c>
      <c r="C103" s="110" t="s">
        <v>406</v>
      </c>
      <c r="D103" s="111" t="s">
        <v>24</v>
      </c>
      <c r="E103" s="111" t="s">
        <v>25</v>
      </c>
      <c r="F103" s="110" t="s">
        <v>421</v>
      </c>
      <c r="G103" s="112">
        <v>1</v>
      </c>
      <c r="H103" s="113" t="s">
        <v>27</v>
      </c>
      <c r="I103" s="111" t="s">
        <v>28</v>
      </c>
      <c r="J103" s="111" t="s">
        <v>29</v>
      </c>
      <c r="K103" s="115" t="s">
        <v>422</v>
      </c>
      <c r="L103" s="111" t="s">
        <v>296</v>
      </c>
      <c r="M103" s="111" t="s">
        <v>423</v>
      </c>
      <c r="N103" s="111"/>
      <c r="O103" s="111" t="s">
        <v>32</v>
      </c>
      <c r="P103" s="111">
        <v>35</v>
      </c>
      <c r="Q103" s="111" t="s">
        <v>134</v>
      </c>
      <c r="R103" s="120" t="s">
        <v>424</v>
      </c>
      <c r="S103" s="100" t="s">
        <v>296</v>
      </c>
      <c r="T103" s="100" t="s">
        <v>296</v>
      </c>
      <c r="U103" s="119" t="str">
        <f>LOOKUP($B103,'[1]军航计划-24年上'!$Q$4:$Q$205,'[1]军航计划-24年上'!E$4:E$205)</f>
        <v>信息与通信工程、计算机科学与技术、测绘科学与技术</v>
      </c>
      <c r="V103" s="119" t="s">
        <v>27</v>
      </c>
      <c r="W103" s="119" t="str">
        <f>LOOKUP($B103,'[1]军航计划-24年上'!$Q$4:$Q$205,'[1]军航计划-24年上'!G$4:G$205)</f>
        <v>男</v>
      </c>
      <c r="X103" s="119" t="str">
        <f>LOOKUP($B103,'[1]军航计划-24年上'!$Q$4:$Q$205,'[1]军航计划-24年上'!H$4:H$205)</f>
        <v>专业技术</v>
      </c>
      <c r="Y103" s="119" t="str">
        <f>LOOKUP($B103,'[1]军航计划-24年上'!$Q$4:$Q$205,'[1]军航计划-24年上'!I$4:I$205)</f>
        <v>工学</v>
      </c>
      <c r="Z103" s="119">
        <f>LOOKUP($B103,'[1]军航计划-24年上'!$Q$4:$Q$205,'[1]军航计划-24年上'!J$4:J$205)</f>
        <v>1</v>
      </c>
      <c r="AA103" s="119" t="str">
        <f>LOOKUP($B103,'[1]军航计划-24年上'!$Q$4:$Q$205,'[1]军航计划-24年上'!K$4:K$205)</f>
        <v>北京市</v>
      </c>
      <c r="AB103" s="119" t="str">
        <f t="shared" si="5"/>
        <v>一致</v>
      </c>
      <c r="AC103" s="119" t="str">
        <f t="shared" si="6"/>
        <v>一致</v>
      </c>
      <c r="AD103" s="119" t="str">
        <f t="shared" si="7"/>
        <v>一致</v>
      </c>
      <c r="AE103" s="119" t="str">
        <f t="shared" si="8"/>
        <v>一致</v>
      </c>
    </row>
    <row r="104" s="100" customFormat="1" ht="36" customHeight="1" spans="1:31">
      <c r="A104" s="110">
        <v>101</v>
      </c>
      <c r="B104" s="111" t="s">
        <v>425</v>
      </c>
      <c r="C104" s="110" t="s">
        <v>406</v>
      </c>
      <c r="D104" s="111" t="s">
        <v>24</v>
      </c>
      <c r="E104" s="111" t="s">
        <v>25</v>
      </c>
      <c r="F104" s="110" t="s">
        <v>426</v>
      </c>
      <c r="G104" s="112">
        <v>1</v>
      </c>
      <c r="H104" s="113" t="s">
        <v>27</v>
      </c>
      <c r="I104" s="111" t="s">
        <v>28</v>
      </c>
      <c r="J104" s="111" t="s">
        <v>29</v>
      </c>
      <c r="K104" s="115" t="s">
        <v>427</v>
      </c>
      <c r="L104" s="111" t="s">
        <v>296</v>
      </c>
      <c r="M104" s="111" t="s">
        <v>423</v>
      </c>
      <c r="N104" s="111"/>
      <c r="O104" s="111" t="s">
        <v>32</v>
      </c>
      <c r="P104" s="111">
        <v>35</v>
      </c>
      <c r="Q104" s="111" t="s">
        <v>134</v>
      </c>
      <c r="R104" s="120" t="s">
        <v>428</v>
      </c>
      <c r="S104" s="100" t="s">
        <v>296</v>
      </c>
      <c r="T104" s="100" t="s">
        <v>296</v>
      </c>
      <c r="U104" s="119" t="str">
        <f>LOOKUP($B104,'[1]军航计划-24年上'!$Q$4:$Q$205,'[1]军航计划-24年上'!E$4:E$205)</f>
        <v>控制科学与工程、测绘科学与技术</v>
      </c>
      <c r="V104" s="119" t="s">
        <v>27</v>
      </c>
      <c r="W104" s="119" t="str">
        <f>LOOKUP($B104,'[1]军航计划-24年上'!$Q$4:$Q$205,'[1]军航计划-24年上'!G$4:G$205)</f>
        <v>男</v>
      </c>
      <c r="X104" s="119" t="str">
        <f>LOOKUP($B104,'[1]军航计划-24年上'!$Q$4:$Q$205,'[1]军航计划-24年上'!H$4:H$205)</f>
        <v>专业技术</v>
      </c>
      <c r="Y104" s="119" t="str">
        <f>LOOKUP($B104,'[1]军航计划-24年上'!$Q$4:$Q$205,'[1]军航计划-24年上'!I$4:I$205)</f>
        <v>工学</v>
      </c>
      <c r="Z104" s="119">
        <f>LOOKUP($B104,'[1]军航计划-24年上'!$Q$4:$Q$205,'[1]军航计划-24年上'!J$4:J$205)</f>
        <v>1</v>
      </c>
      <c r="AA104" s="119" t="str">
        <f>LOOKUP($B104,'[1]军航计划-24年上'!$Q$4:$Q$205,'[1]军航计划-24年上'!K$4:K$205)</f>
        <v>北京市</v>
      </c>
      <c r="AB104" s="119" t="str">
        <f t="shared" si="5"/>
        <v>一致</v>
      </c>
      <c r="AC104" s="119" t="str">
        <f t="shared" si="6"/>
        <v>一致</v>
      </c>
      <c r="AD104" s="119" t="str">
        <f t="shared" si="7"/>
        <v>一致</v>
      </c>
      <c r="AE104" s="119" t="str">
        <f t="shared" si="8"/>
        <v>一致</v>
      </c>
    </row>
    <row r="105" s="100" customFormat="1" ht="48" customHeight="1" spans="1:31">
      <c r="A105" s="110">
        <v>102</v>
      </c>
      <c r="B105" s="111" t="s">
        <v>429</v>
      </c>
      <c r="C105" s="110" t="s">
        <v>406</v>
      </c>
      <c r="D105" s="111" t="s">
        <v>24</v>
      </c>
      <c r="E105" s="111" t="s">
        <v>25</v>
      </c>
      <c r="F105" s="110" t="s">
        <v>430</v>
      </c>
      <c r="G105" s="112">
        <v>1</v>
      </c>
      <c r="H105" s="113" t="s">
        <v>27</v>
      </c>
      <c r="I105" s="111" t="s">
        <v>28</v>
      </c>
      <c r="J105" s="111" t="s">
        <v>29</v>
      </c>
      <c r="K105" s="115" t="s">
        <v>431</v>
      </c>
      <c r="L105" s="111" t="s">
        <v>432</v>
      </c>
      <c r="M105" s="111" t="s">
        <v>433</v>
      </c>
      <c r="N105" s="111"/>
      <c r="O105" s="111" t="s">
        <v>32</v>
      </c>
      <c r="P105" s="111">
        <v>35</v>
      </c>
      <c r="Q105" s="111" t="s">
        <v>134</v>
      </c>
      <c r="R105" s="120" t="s">
        <v>434</v>
      </c>
      <c r="T105" s="100" t="s">
        <v>432</v>
      </c>
      <c r="U105" s="119" t="str">
        <f>LOOKUP($B105,'[1]军航计划-24年上'!$Q$4:$Q$205,'[1]军航计划-24年上'!E$4:E$205)</f>
        <v>信息与通信工程、通信工程</v>
      </c>
      <c r="V105" s="119" t="s">
        <v>27</v>
      </c>
      <c r="W105" s="119" t="str">
        <f>LOOKUP($B105,'[1]军航计划-24年上'!$Q$4:$Q$205,'[1]军航计划-24年上'!G$4:G$205)</f>
        <v>男</v>
      </c>
      <c r="X105" s="119" t="str">
        <f>LOOKUP($B105,'[1]军航计划-24年上'!$Q$4:$Q$205,'[1]军航计划-24年上'!H$4:H$205)</f>
        <v>专业技术</v>
      </c>
      <c r="Y105" s="119" t="str">
        <f>LOOKUP($B105,'[1]军航计划-24年上'!$Q$4:$Q$205,'[1]军航计划-24年上'!I$4:I$205)</f>
        <v>工学</v>
      </c>
      <c r="Z105" s="119">
        <f>LOOKUP($B105,'[1]军航计划-24年上'!$Q$4:$Q$205,'[1]军航计划-24年上'!J$4:J$205)</f>
        <v>1</v>
      </c>
      <c r="AA105" s="119" t="str">
        <f>LOOKUP($B105,'[1]军航计划-24年上'!$Q$4:$Q$205,'[1]军航计划-24年上'!K$4:K$205)</f>
        <v>四川
成都</v>
      </c>
      <c r="AB105" s="119" t="str">
        <f t="shared" si="5"/>
        <v>一致</v>
      </c>
      <c r="AC105" s="119" t="str">
        <f t="shared" si="6"/>
        <v>一致</v>
      </c>
      <c r="AD105" s="119" t="str">
        <f t="shared" si="7"/>
        <v>一致</v>
      </c>
      <c r="AE105" s="119" t="str">
        <f t="shared" si="8"/>
        <v>一致</v>
      </c>
    </row>
    <row r="106" s="100" customFormat="1" ht="36" customHeight="1" spans="1:31">
      <c r="A106" s="110">
        <v>103</v>
      </c>
      <c r="B106" s="111" t="s">
        <v>435</v>
      </c>
      <c r="C106" s="110" t="s">
        <v>406</v>
      </c>
      <c r="D106" s="111" t="s">
        <v>24</v>
      </c>
      <c r="E106" s="111" t="s">
        <v>25</v>
      </c>
      <c r="F106" s="110" t="s">
        <v>436</v>
      </c>
      <c r="G106" s="112">
        <v>1</v>
      </c>
      <c r="H106" s="113" t="s">
        <v>27</v>
      </c>
      <c r="I106" s="111" t="s">
        <v>28</v>
      </c>
      <c r="J106" s="111" t="s">
        <v>29</v>
      </c>
      <c r="K106" s="115" t="s">
        <v>51</v>
      </c>
      <c r="L106" s="111" t="s">
        <v>432</v>
      </c>
      <c r="M106" s="111" t="s">
        <v>433</v>
      </c>
      <c r="N106" s="111"/>
      <c r="O106" s="111" t="s">
        <v>32</v>
      </c>
      <c r="P106" s="111">
        <v>35</v>
      </c>
      <c r="Q106" s="111" t="s">
        <v>134</v>
      </c>
      <c r="R106" s="120" t="s">
        <v>437</v>
      </c>
      <c r="T106" s="100" t="s">
        <v>432</v>
      </c>
      <c r="U106" s="119" t="str">
        <f>LOOKUP($B106,'[1]军航计划-24年上'!$Q$4:$Q$205,'[1]军航计划-24年上'!E$4:E$205)</f>
        <v>信息与通信工程</v>
      </c>
      <c r="V106" s="119" t="s">
        <v>27</v>
      </c>
      <c r="W106" s="119" t="str">
        <f>LOOKUP($B106,'[1]军航计划-24年上'!$Q$4:$Q$205,'[1]军航计划-24年上'!G$4:G$205)</f>
        <v>男</v>
      </c>
      <c r="X106" s="119" t="str">
        <f>LOOKUP($B106,'[1]军航计划-24年上'!$Q$4:$Q$205,'[1]军航计划-24年上'!H$4:H$205)</f>
        <v>专业技术</v>
      </c>
      <c r="Y106" s="119" t="str">
        <f>LOOKUP($B106,'[1]军航计划-24年上'!$Q$4:$Q$205,'[1]军航计划-24年上'!I$4:I$205)</f>
        <v>工学</v>
      </c>
      <c r="Z106" s="119">
        <f>LOOKUP($B106,'[1]军航计划-24年上'!$Q$4:$Q$205,'[1]军航计划-24年上'!J$4:J$205)</f>
        <v>1</v>
      </c>
      <c r="AA106" s="119" t="str">
        <f>LOOKUP($B106,'[1]军航计划-24年上'!$Q$4:$Q$205,'[1]军航计划-24年上'!K$4:K$205)</f>
        <v>四川
成都</v>
      </c>
      <c r="AB106" s="119" t="str">
        <f t="shared" si="5"/>
        <v>一致</v>
      </c>
      <c r="AC106" s="119" t="str">
        <f t="shared" si="6"/>
        <v>一致</v>
      </c>
      <c r="AD106" s="119" t="str">
        <f t="shared" si="7"/>
        <v>一致</v>
      </c>
      <c r="AE106" s="119" t="str">
        <f t="shared" si="8"/>
        <v>一致</v>
      </c>
    </row>
    <row r="107" s="100" customFormat="1" ht="36" customHeight="1" spans="1:31">
      <c r="A107" s="110">
        <v>104</v>
      </c>
      <c r="B107" s="111" t="s">
        <v>438</v>
      </c>
      <c r="C107" s="110" t="s">
        <v>406</v>
      </c>
      <c r="D107" s="111" t="s">
        <v>24</v>
      </c>
      <c r="E107" s="111" t="s">
        <v>25</v>
      </c>
      <c r="F107" s="110" t="s">
        <v>407</v>
      </c>
      <c r="G107" s="112">
        <v>1</v>
      </c>
      <c r="H107" s="113" t="s">
        <v>27</v>
      </c>
      <c r="I107" s="111" t="s">
        <v>28</v>
      </c>
      <c r="J107" s="111" t="s">
        <v>29</v>
      </c>
      <c r="K107" s="115" t="s">
        <v>409</v>
      </c>
      <c r="L107" s="111" t="s">
        <v>229</v>
      </c>
      <c r="M107" s="111" t="s">
        <v>439</v>
      </c>
      <c r="N107" s="111"/>
      <c r="O107" s="111" t="s">
        <v>32</v>
      </c>
      <c r="P107" s="111">
        <v>35</v>
      </c>
      <c r="Q107" s="111" t="s">
        <v>134</v>
      </c>
      <c r="R107" s="120" t="s">
        <v>440</v>
      </c>
      <c r="T107" s="100" t="s">
        <v>229</v>
      </c>
      <c r="U107" s="119" t="str">
        <f>LOOKUP($B107,'[1]军航计划-24年上'!$Q$4:$Q$205,'[1]军航计划-24年上'!E$4:E$205)</f>
        <v>测绘科学与技术</v>
      </c>
      <c r="V107" s="119" t="s">
        <v>27</v>
      </c>
      <c r="W107" s="119" t="str">
        <f>LOOKUP($B107,'[1]军航计划-24年上'!$Q$4:$Q$205,'[1]军航计划-24年上'!G$4:G$205)</f>
        <v>男</v>
      </c>
      <c r="X107" s="119" t="str">
        <f>LOOKUP($B107,'[1]军航计划-24年上'!$Q$4:$Q$205,'[1]军航计划-24年上'!H$4:H$205)</f>
        <v>专业技术</v>
      </c>
      <c r="Y107" s="119" t="str">
        <f>LOOKUP($B107,'[1]军航计划-24年上'!$Q$4:$Q$205,'[1]军航计划-24年上'!I$4:I$205)</f>
        <v>工学</v>
      </c>
      <c r="Z107" s="119">
        <f>LOOKUP($B107,'[1]军航计划-24年上'!$Q$4:$Q$205,'[1]军航计划-24年上'!J$4:J$205)</f>
        <v>1</v>
      </c>
      <c r="AA107" s="119" t="str">
        <f>LOOKUP($B107,'[1]军航计划-24年上'!$Q$4:$Q$205,'[1]军航计划-24年上'!K$4:K$205)</f>
        <v>陕西
西安</v>
      </c>
      <c r="AB107" s="119" t="str">
        <f t="shared" si="5"/>
        <v>一致</v>
      </c>
      <c r="AC107" s="119" t="str">
        <f t="shared" si="6"/>
        <v>一致</v>
      </c>
      <c r="AD107" s="119" t="str">
        <f t="shared" si="7"/>
        <v>一致</v>
      </c>
      <c r="AE107" s="119" t="str">
        <f t="shared" si="8"/>
        <v>一致</v>
      </c>
    </row>
    <row r="108" s="100" customFormat="1" ht="36" customHeight="1" spans="1:31">
      <c r="A108" s="110">
        <v>105</v>
      </c>
      <c r="B108" s="111" t="s">
        <v>441</v>
      </c>
      <c r="C108" s="110" t="s">
        <v>406</v>
      </c>
      <c r="D108" s="111" t="s">
        <v>24</v>
      </c>
      <c r="E108" s="111" t="s">
        <v>25</v>
      </c>
      <c r="F108" s="110" t="s">
        <v>442</v>
      </c>
      <c r="G108" s="112">
        <v>1</v>
      </c>
      <c r="H108" s="113" t="s">
        <v>27</v>
      </c>
      <c r="I108" s="111" t="s">
        <v>28</v>
      </c>
      <c r="J108" s="111" t="s">
        <v>29</v>
      </c>
      <c r="K108" s="115" t="s">
        <v>443</v>
      </c>
      <c r="L108" s="111" t="s">
        <v>229</v>
      </c>
      <c r="M108" s="111" t="s">
        <v>439</v>
      </c>
      <c r="N108" s="111"/>
      <c r="O108" s="111" t="s">
        <v>32</v>
      </c>
      <c r="P108" s="111">
        <v>35</v>
      </c>
      <c r="Q108" s="111" t="s">
        <v>134</v>
      </c>
      <c r="R108" s="120" t="s">
        <v>444</v>
      </c>
      <c r="T108" s="100" t="s">
        <v>229</v>
      </c>
      <c r="U108" s="119" t="str">
        <f>LOOKUP($B108,'[1]军航计划-24年上'!$Q$4:$Q$205,'[1]军航计划-24年上'!E$4:E$205)</f>
        <v>地图学与地理信息系统、地图制图学与地理信息工程</v>
      </c>
      <c r="V108" s="119" t="s">
        <v>27</v>
      </c>
      <c r="W108" s="119" t="str">
        <f>LOOKUP($B108,'[1]军航计划-24年上'!$Q$4:$Q$205,'[1]军航计划-24年上'!G$4:G$205)</f>
        <v>男</v>
      </c>
      <c r="X108" s="119" t="str">
        <f>LOOKUP($B108,'[1]军航计划-24年上'!$Q$4:$Q$205,'[1]军航计划-24年上'!H$4:H$205)</f>
        <v>专业技术</v>
      </c>
      <c r="Y108" s="119" t="str">
        <f>LOOKUP($B108,'[1]军航计划-24年上'!$Q$4:$Q$205,'[1]军航计划-24年上'!I$4:I$205)</f>
        <v>理学/工学</v>
      </c>
      <c r="Z108" s="119">
        <f>LOOKUP($B108,'[1]军航计划-24年上'!$Q$4:$Q$205,'[1]军航计划-24年上'!J$4:J$205)</f>
        <v>1</v>
      </c>
      <c r="AA108" s="119" t="str">
        <f>LOOKUP($B108,'[1]军航计划-24年上'!$Q$4:$Q$205,'[1]军航计划-24年上'!K$4:K$205)</f>
        <v>陕西
西安</v>
      </c>
      <c r="AB108" s="119" t="str">
        <f t="shared" si="5"/>
        <v>一致</v>
      </c>
      <c r="AC108" s="119" t="str">
        <f t="shared" si="6"/>
        <v>一致</v>
      </c>
      <c r="AD108" s="119" t="str">
        <f t="shared" si="7"/>
        <v>一致</v>
      </c>
      <c r="AE108" s="119" t="str">
        <f t="shared" si="8"/>
        <v>一致</v>
      </c>
    </row>
    <row r="109" s="100" customFormat="1" ht="36" customHeight="1" spans="1:31">
      <c r="A109" s="110">
        <v>106</v>
      </c>
      <c r="B109" s="111" t="s">
        <v>445</v>
      </c>
      <c r="C109" s="110" t="s">
        <v>406</v>
      </c>
      <c r="D109" s="111" t="s">
        <v>24</v>
      </c>
      <c r="E109" s="111" t="s">
        <v>128</v>
      </c>
      <c r="F109" s="110" t="s">
        <v>446</v>
      </c>
      <c r="G109" s="112">
        <v>1</v>
      </c>
      <c r="H109" s="113" t="s">
        <v>130</v>
      </c>
      <c r="I109" s="111" t="s">
        <v>28</v>
      </c>
      <c r="J109" s="111" t="s">
        <v>29</v>
      </c>
      <c r="K109" s="115" t="s">
        <v>447</v>
      </c>
      <c r="L109" s="111" t="s">
        <v>296</v>
      </c>
      <c r="M109" s="111" t="s">
        <v>448</v>
      </c>
      <c r="N109" s="111"/>
      <c r="O109" s="111" t="s">
        <v>32</v>
      </c>
      <c r="P109" s="111">
        <v>35</v>
      </c>
      <c r="Q109" s="111" t="s">
        <v>134</v>
      </c>
      <c r="R109" s="120" t="s">
        <v>449</v>
      </c>
      <c r="S109" s="100" t="s">
        <v>296</v>
      </c>
      <c r="T109" s="100" t="s">
        <v>296</v>
      </c>
      <c r="U109" s="119" t="str">
        <f>LOOKUP($B109,'[1]军航计划-24年上'!$Q$4:$Q$205,'[1]军航计划-24年上'!E$4:E$205)</f>
        <v>海洋科学</v>
      </c>
      <c r="V109" s="119" t="s">
        <v>130</v>
      </c>
      <c r="W109" s="119" t="str">
        <f>LOOKUP($B109,'[1]军航计划-24年上'!$Q$4:$Q$205,'[1]军航计划-24年上'!G$4:G$205)</f>
        <v>男</v>
      </c>
      <c r="X109" s="119" t="str">
        <f>LOOKUP($B109,'[1]军航计划-24年上'!$Q$4:$Q$205,'[1]军航计划-24年上'!H$4:H$205)</f>
        <v>专业技术</v>
      </c>
      <c r="Y109" s="119" t="str">
        <f>LOOKUP($B109,'[1]军航计划-24年上'!$Q$4:$Q$205,'[1]军航计划-24年上'!I$4:I$205)</f>
        <v>理学</v>
      </c>
      <c r="Z109" s="119">
        <f>LOOKUP($B109,'[1]军航计划-24年上'!$Q$4:$Q$205,'[1]军航计划-24年上'!J$4:J$205)</f>
        <v>1</v>
      </c>
      <c r="AA109" s="119" t="str">
        <f>LOOKUP($B109,'[1]军航计划-24年上'!$Q$4:$Q$205,'[1]军航计划-24年上'!K$4:K$205)</f>
        <v>北京市</v>
      </c>
      <c r="AB109" s="119" t="str">
        <f t="shared" si="5"/>
        <v>一致</v>
      </c>
      <c r="AC109" s="119" t="str">
        <f t="shared" si="6"/>
        <v>一致</v>
      </c>
      <c r="AD109" s="119" t="str">
        <f t="shared" si="7"/>
        <v>一致</v>
      </c>
      <c r="AE109" s="119" t="str">
        <f t="shared" si="8"/>
        <v>一致</v>
      </c>
    </row>
    <row r="110" s="100" customFormat="1" ht="36" customHeight="1" spans="1:31">
      <c r="A110" s="110">
        <v>107</v>
      </c>
      <c r="B110" s="111" t="s">
        <v>450</v>
      </c>
      <c r="C110" s="110" t="s">
        <v>406</v>
      </c>
      <c r="D110" s="111" t="s">
        <v>24</v>
      </c>
      <c r="E110" s="111" t="s">
        <v>128</v>
      </c>
      <c r="F110" s="110" t="s">
        <v>451</v>
      </c>
      <c r="G110" s="112">
        <v>1</v>
      </c>
      <c r="H110" s="113" t="s">
        <v>130</v>
      </c>
      <c r="I110" s="111" t="s">
        <v>28</v>
      </c>
      <c r="J110" s="111" t="s">
        <v>408</v>
      </c>
      <c r="K110" s="115" t="s">
        <v>452</v>
      </c>
      <c r="L110" s="111" t="s">
        <v>296</v>
      </c>
      <c r="M110" s="111" t="s">
        <v>448</v>
      </c>
      <c r="N110" s="111"/>
      <c r="O110" s="111" t="s">
        <v>32</v>
      </c>
      <c r="P110" s="111">
        <v>35</v>
      </c>
      <c r="Q110" s="111" t="s">
        <v>134</v>
      </c>
      <c r="R110" s="120" t="s">
        <v>453</v>
      </c>
      <c r="S110" s="100" t="s">
        <v>296</v>
      </c>
      <c r="T110" s="100" t="s">
        <v>296</v>
      </c>
      <c r="U110" s="119" t="str">
        <f>LOOKUP($B110,'[1]军航计划-24年上'!$Q$4:$Q$205,'[1]军航计划-24年上'!E$4:E$205)</f>
        <v>遥感科学与技术</v>
      </c>
      <c r="V110" s="119" t="s">
        <v>130</v>
      </c>
      <c r="W110" s="119" t="str">
        <f>LOOKUP($B110,'[1]军航计划-24年上'!$Q$4:$Q$205,'[1]军航计划-24年上'!G$4:G$205)</f>
        <v>女</v>
      </c>
      <c r="X110" s="119" t="str">
        <f>LOOKUP($B110,'[1]军航计划-24年上'!$Q$4:$Q$205,'[1]军航计划-24年上'!H$4:H$205)</f>
        <v>专业技术</v>
      </c>
      <c r="Y110" s="119" t="str">
        <f>LOOKUP($B110,'[1]军航计划-24年上'!$Q$4:$Q$205,'[1]军航计划-24年上'!I$4:I$205)</f>
        <v>工学</v>
      </c>
      <c r="Z110" s="119">
        <f>LOOKUP($B110,'[1]军航计划-24年上'!$Q$4:$Q$205,'[1]军航计划-24年上'!J$4:J$205)</f>
        <v>1</v>
      </c>
      <c r="AA110" s="119" t="str">
        <f>LOOKUP($B110,'[1]军航计划-24年上'!$Q$4:$Q$205,'[1]军航计划-24年上'!K$4:K$205)</f>
        <v>北京市</v>
      </c>
      <c r="AB110" s="119" t="str">
        <f t="shared" si="5"/>
        <v>一致</v>
      </c>
      <c r="AC110" s="119" t="str">
        <f t="shared" si="6"/>
        <v>一致</v>
      </c>
      <c r="AD110" s="119" t="str">
        <f t="shared" si="7"/>
        <v>一致</v>
      </c>
      <c r="AE110" s="119" t="str">
        <f t="shared" si="8"/>
        <v>一致</v>
      </c>
    </row>
    <row r="111" s="100" customFormat="1" ht="36" customHeight="1" spans="1:31">
      <c r="A111" s="110">
        <v>108</v>
      </c>
      <c r="B111" s="111" t="s">
        <v>454</v>
      </c>
      <c r="C111" s="110" t="s">
        <v>406</v>
      </c>
      <c r="D111" s="111" t="s">
        <v>24</v>
      </c>
      <c r="E111" s="111" t="s">
        <v>25</v>
      </c>
      <c r="F111" s="110" t="s">
        <v>455</v>
      </c>
      <c r="G111" s="112">
        <v>1</v>
      </c>
      <c r="H111" s="113" t="s">
        <v>27</v>
      </c>
      <c r="I111" s="111" t="s">
        <v>28</v>
      </c>
      <c r="J111" s="111" t="s">
        <v>29</v>
      </c>
      <c r="K111" s="115" t="s">
        <v>456</v>
      </c>
      <c r="L111" s="111" t="s">
        <v>296</v>
      </c>
      <c r="M111" s="111" t="s">
        <v>457</v>
      </c>
      <c r="N111" s="111"/>
      <c r="O111" s="111" t="s">
        <v>32</v>
      </c>
      <c r="P111" s="111">
        <v>35</v>
      </c>
      <c r="Q111" s="111" t="s">
        <v>134</v>
      </c>
      <c r="R111" s="120" t="s">
        <v>458</v>
      </c>
      <c r="S111" s="100" t="s">
        <v>296</v>
      </c>
      <c r="T111" s="100" t="s">
        <v>296</v>
      </c>
      <c r="U111" s="119" t="str">
        <f>LOOKUP($B111,'[1]军航计划-24年上'!$Q$4:$Q$205,'[1]军航计划-24年上'!E$4:E$205)</f>
        <v>软件工程、计算机科学与技术、航空宇航科学与技术</v>
      </c>
      <c r="V111" s="119" t="s">
        <v>27</v>
      </c>
      <c r="W111" s="119" t="str">
        <f>LOOKUP($B111,'[1]军航计划-24年上'!$Q$4:$Q$205,'[1]军航计划-24年上'!G$4:G$205)</f>
        <v>男</v>
      </c>
      <c r="X111" s="119" t="str">
        <f>LOOKUP($B111,'[1]军航计划-24年上'!$Q$4:$Q$205,'[1]军航计划-24年上'!H$4:H$205)</f>
        <v>专业技术</v>
      </c>
      <c r="Y111" s="119" t="str">
        <f>LOOKUP($B111,'[1]军航计划-24年上'!$Q$4:$Q$205,'[1]军航计划-24年上'!I$4:I$205)</f>
        <v>工学</v>
      </c>
      <c r="Z111" s="119">
        <f>LOOKUP($B111,'[1]军航计划-24年上'!$Q$4:$Q$205,'[1]军航计划-24年上'!J$4:J$205)</f>
        <v>1</v>
      </c>
      <c r="AA111" s="119" t="str">
        <f>LOOKUP($B111,'[1]军航计划-24年上'!$Q$4:$Q$205,'[1]军航计划-24年上'!K$4:K$205)</f>
        <v>北京市</v>
      </c>
      <c r="AB111" s="119" t="str">
        <f t="shared" si="5"/>
        <v>一致</v>
      </c>
      <c r="AC111" s="119" t="str">
        <f t="shared" si="6"/>
        <v>一致</v>
      </c>
      <c r="AD111" s="119" t="str">
        <f t="shared" si="7"/>
        <v>一致</v>
      </c>
      <c r="AE111" s="119" t="str">
        <f t="shared" si="8"/>
        <v>一致</v>
      </c>
    </row>
    <row r="112" s="100" customFormat="1" ht="36" customHeight="1" spans="1:31">
      <c r="A112" s="110">
        <v>109</v>
      </c>
      <c r="B112" s="111" t="s">
        <v>459</v>
      </c>
      <c r="C112" s="110" t="s">
        <v>406</v>
      </c>
      <c r="D112" s="111" t="s">
        <v>24</v>
      </c>
      <c r="E112" s="111" t="s">
        <v>25</v>
      </c>
      <c r="F112" s="110" t="s">
        <v>451</v>
      </c>
      <c r="G112" s="112">
        <v>1</v>
      </c>
      <c r="H112" s="113" t="s">
        <v>27</v>
      </c>
      <c r="I112" s="111" t="s">
        <v>28</v>
      </c>
      <c r="J112" s="111" t="s">
        <v>29</v>
      </c>
      <c r="K112" s="115" t="s">
        <v>460</v>
      </c>
      <c r="L112" s="111" t="s">
        <v>296</v>
      </c>
      <c r="M112" s="111" t="s">
        <v>457</v>
      </c>
      <c r="N112" s="111"/>
      <c r="O112" s="111" t="s">
        <v>32</v>
      </c>
      <c r="P112" s="111">
        <v>35</v>
      </c>
      <c r="Q112" s="111" t="s">
        <v>134</v>
      </c>
      <c r="R112" s="120" t="s">
        <v>461</v>
      </c>
      <c r="S112" s="100" t="s">
        <v>296</v>
      </c>
      <c r="T112" s="100" t="s">
        <v>296</v>
      </c>
      <c r="U112" s="119" t="str">
        <f>LOOKUP($B112,'[1]军航计划-24年上'!$Q$4:$Q$205,'[1]军航计划-24年上'!E$4:E$205)</f>
        <v>遥感科学与技术、测绘科学与技术、地球物理学</v>
      </c>
      <c r="V112" s="119" t="s">
        <v>27</v>
      </c>
      <c r="W112" s="119" t="str">
        <f>LOOKUP($B112,'[1]军航计划-24年上'!$Q$4:$Q$205,'[1]军航计划-24年上'!G$4:G$205)</f>
        <v>男</v>
      </c>
      <c r="X112" s="119" t="str">
        <f>LOOKUP($B112,'[1]军航计划-24年上'!$Q$4:$Q$205,'[1]军航计划-24年上'!H$4:H$205)</f>
        <v>专业技术</v>
      </c>
      <c r="Y112" s="119" t="str">
        <f>LOOKUP($B112,'[1]军航计划-24年上'!$Q$4:$Q$205,'[1]军航计划-24年上'!I$4:I$205)</f>
        <v>理学/工学</v>
      </c>
      <c r="Z112" s="119">
        <f>LOOKUP($B112,'[1]军航计划-24年上'!$Q$4:$Q$205,'[1]军航计划-24年上'!J$4:J$205)</f>
        <v>1</v>
      </c>
      <c r="AA112" s="119" t="str">
        <f>LOOKUP($B112,'[1]军航计划-24年上'!$Q$4:$Q$205,'[1]军航计划-24年上'!K$4:K$205)</f>
        <v>北京市</v>
      </c>
      <c r="AB112" s="119" t="str">
        <f t="shared" si="5"/>
        <v>一致</v>
      </c>
      <c r="AC112" s="119" t="str">
        <f t="shared" si="6"/>
        <v>一致</v>
      </c>
      <c r="AD112" s="119" t="str">
        <f t="shared" si="7"/>
        <v>一致</v>
      </c>
      <c r="AE112" s="119" t="str">
        <f t="shared" si="8"/>
        <v>一致</v>
      </c>
    </row>
    <row r="113" s="100" customFormat="1" ht="36" customHeight="1" spans="1:31">
      <c r="A113" s="110">
        <v>110</v>
      </c>
      <c r="B113" s="111" t="s">
        <v>462</v>
      </c>
      <c r="C113" s="110" t="s">
        <v>406</v>
      </c>
      <c r="D113" s="111" t="s">
        <v>24</v>
      </c>
      <c r="E113" s="111" t="s">
        <v>25</v>
      </c>
      <c r="F113" s="110" t="s">
        <v>407</v>
      </c>
      <c r="G113" s="112">
        <v>1</v>
      </c>
      <c r="H113" s="113" t="s">
        <v>27</v>
      </c>
      <c r="I113" s="111" t="s">
        <v>28</v>
      </c>
      <c r="J113" s="111" t="s">
        <v>29</v>
      </c>
      <c r="K113" s="115" t="s">
        <v>463</v>
      </c>
      <c r="L113" s="111" t="s">
        <v>464</v>
      </c>
      <c r="M113" s="111" t="s">
        <v>465</v>
      </c>
      <c r="N113" s="111"/>
      <c r="O113" s="111" t="s">
        <v>32</v>
      </c>
      <c r="P113" s="111">
        <v>35</v>
      </c>
      <c r="Q113" s="111" t="s">
        <v>134</v>
      </c>
      <c r="R113" s="120" t="s">
        <v>466</v>
      </c>
      <c r="T113" s="100" t="s">
        <v>464</v>
      </c>
      <c r="U113" s="119" t="str">
        <f>LOOKUP($B113,'[1]军航计划-24年上'!$Q$4:$Q$205,'[1]军航计划-24年上'!E$4:E$205)</f>
        <v>地球物理学、测绘科学与技术</v>
      </c>
      <c r="V113" s="119" t="s">
        <v>27</v>
      </c>
      <c r="W113" s="119" t="str">
        <f>LOOKUP($B113,'[1]军航计划-24年上'!$Q$4:$Q$205,'[1]军航计划-24年上'!G$4:G$205)</f>
        <v>男</v>
      </c>
      <c r="X113" s="119" t="str">
        <f>LOOKUP($B113,'[1]军航计划-24年上'!$Q$4:$Q$205,'[1]军航计划-24年上'!H$4:H$205)</f>
        <v>专业技术</v>
      </c>
      <c r="Y113" s="119" t="str">
        <f>LOOKUP($B113,'[1]军航计划-24年上'!$Q$4:$Q$205,'[1]军航计划-24年上'!I$4:I$205)</f>
        <v>工学</v>
      </c>
      <c r="Z113" s="119">
        <f>LOOKUP($B113,'[1]军航计划-24年上'!$Q$4:$Q$205,'[1]军航计划-24年上'!J$4:J$205)</f>
        <v>1</v>
      </c>
      <c r="AA113" s="119" t="str">
        <f>LOOKUP($B113,'[1]军航计划-24年上'!$Q$4:$Q$205,'[1]军航计划-24年上'!K$4:K$205)</f>
        <v>江苏
南京</v>
      </c>
      <c r="AB113" s="119" t="str">
        <f t="shared" si="5"/>
        <v>一致</v>
      </c>
      <c r="AC113" s="119" t="str">
        <f t="shared" si="6"/>
        <v>一致</v>
      </c>
      <c r="AD113" s="119" t="str">
        <f t="shared" si="7"/>
        <v>一致</v>
      </c>
      <c r="AE113" s="119" t="str">
        <f t="shared" si="8"/>
        <v>一致</v>
      </c>
    </row>
    <row r="114" s="100" customFormat="1" ht="36" customHeight="1" spans="1:31">
      <c r="A114" s="110">
        <v>111</v>
      </c>
      <c r="B114" s="111" t="s">
        <v>467</v>
      </c>
      <c r="C114" s="110" t="s">
        <v>406</v>
      </c>
      <c r="D114" s="111" t="s">
        <v>24</v>
      </c>
      <c r="E114" s="111" t="s">
        <v>25</v>
      </c>
      <c r="F114" s="110" t="s">
        <v>468</v>
      </c>
      <c r="G114" s="112">
        <v>1</v>
      </c>
      <c r="H114" s="113" t="s">
        <v>27</v>
      </c>
      <c r="I114" s="111" t="s">
        <v>28</v>
      </c>
      <c r="J114" s="111" t="s">
        <v>38</v>
      </c>
      <c r="K114" s="115" t="s">
        <v>469</v>
      </c>
      <c r="L114" s="111" t="s">
        <v>464</v>
      </c>
      <c r="M114" s="111" t="s">
        <v>465</v>
      </c>
      <c r="N114" s="111"/>
      <c r="O114" s="111" t="s">
        <v>32</v>
      </c>
      <c r="P114" s="111">
        <v>35</v>
      </c>
      <c r="Q114" s="111" t="s">
        <v>134</v>
      </c>
      <c r="R114" s="120" t="s">
        <v>470</v>
      </c>
      <c r="T114" s="100" t="s">
        <v>464</v>
      </c>
      <c r="U114" s="119" t="str">
        <f>LOOKUP($B114,'[1]军航计划-24年上'!$Q$4:$Q$205,'[1]军航计划-24年上'!E$4:E$205)</f>
        <v>环境信息</v>
      </c>
      <c r="V114" s="119" t="s">
        <v>27</v>
      </c>
      <c r="W114" s="119" t="str">
        <f>LOOKUP($B114,'[1]军航计划-24年上'!$Q$4:$Q$205,'[1]军航计划-24年上'!G$4:G$205)</f>
        <v>不限</v>
      </c>
      <c r="X114" s="119" t="str">
        <f>LOOKUP($B114,'[1]军航计划-24年上'!$Q$4:$Q$205,'[1]军航计划-24年上'!H$4:H$205)</f>
        <v>专业技术</v>
      </c>
      <c r="Y114" s="119" t="str">
        <f>LOOKUP($B114,'[1]军航计划-24年上'!$Q$4:$Q$205,'[1]军航计划-24年上'!I$4:I$205)</f>
        <v>理学/工学</v>
      </c>
      <c r="Z114" s="119">
        <f>LOOKUP($B114,'[1]军航计划-24年上'!$Q$4:$Q$205,'[1]军航计划-24年上'!J$4:J$205)</f>
        <v>1</v>
      </c>
      <c r="AA114" s="119" t="str">
        <f>LOOKUP($B114,'[1]军航计划-24年上'!$Q$4:$Q$205,'[1]军航计划-24年上'!K$4:K$205)</f>
        <v>江苏
南京</v>
      </c>
      <c r="AB114" s="119" t="str">
        <f t="shared" si="5"/>
        <v>一致</v>
      </c>
      <c r="AC114" s="119" t="str">
        <f t="shared" si="6"/>
        <v>一致</v>
      </c>
      <c r="AD114" s="119" t="str">
        <f t="shared" si="7"/>
        <v>一致</v>
      </c>
      <c r="AE114" s="119" t="str">
        <f t="shared" si="8"/>
        <v>一致</v>
      </c>
    </row>
    <row r="115" s="100" customFormat="1" ht="36" customHeight="1" spans="1:31">
      <c r="A115" s="110">
        <v>112</v>
      </c>
      <c r="B115" s="111" t="s">
        <v>471</v>
      </c>
      <c r="C115" s="110" t="s">
        <v>406</v>
      </c>
      <c r="D115" s="111" t="s">
        <v>24</v>
      </c>
      <c r="E115" s="111" t="s">
        <v>25</v>
      </c>
      <c r="F115" s="110" t="s">
        <v>192</v>
      </c>
      <c r="G115" s="112">
        <v>1</v>
      </c>
      <c r="H115" s="113" t="s">
        <v>27</v>
      </c>
      <c r="I115" s="111" t="s">
        <v>28</v>
      </c>
      <c r="J115" s="111" t="s">
        <v>29</v>
      </c>
      <c r="K115" s="115" t="s">
        <v>472</v>
      </c>
      <c r="L115" s="111" t="s">
        <v>464</v>
      </c>
      <c r="M115" s="111" t="s">
        <v>465</v>
      </c>
      <c r="N115" s="111"/>
      <c r="O115" s="111" t="s">
        <v>32</v>
      </c>
      <c r="P115" s="111">
        <v>35</v>
      </c>
      <c r="Q115" s="111" t="s">
        <v>134</v>
      </c>
      <c r="R115" s="120" t="s">
        <v>473</v>
      </c>
      <c r="T115" s="100" t="s">
        <v>464</v>
      </c>
      <c r="U115" s="119" t="str">
        <f>LOOKUP($B115,'[1]军航计划-24年上'!$Q$4:$Q$205,'[1]军航计划-24年上'!E$4:E$205)</f>
        <v>计算机科学与技术、测绘科学与技术</v>
      </c>
      <c r="V115" s="119" t="s">
        <v>27</v>
      </c>
      <c r="W115" s="119" t="str">
        <f>LOOKUP($B115,'[1]军航计划-24年上'!$Q$4:$Q$205,'[1]军航计划-24年上'!G$4:G$205)</f>
        <v>男</v>
      </c>
      <c r="X115" s="119" t="str">
        <f>LOOKUP($B115,'[1]军航计划-24年上'!$Q$4:$Q$205,'[1]军航计划-24年上'!H$4:H$205)</f>
        <v>专业技术</v>
      </c>
      <c r="Y115" s="119" t="str">
        <f>LOOKUP($B115,'[1]军航计划-24年上'!$Q$4:$Q$205,'[1]军航计划-24年上'!I$4:I$205)</f>
        <v>工学</v>
      </c>
      <c r="Z115" s="119">
        <f>LOOKUP($B115,'[1]军航计划-24年上'!$Q$4:$Q$205,'[1]军航计划-24年上'!J$4:J$205)</f>
        <v>1</v>
      </c>
      <c r="AA115" s="119" t="str">
        <f>LOOKUP($B115,'[1]军航计划-24年上'!$Q$4:$Q$205,'[1]军航计划-24年上'!K$4:K$205)</f>
        <v>江苏
南京</v>
      </c>
      <c r="AB115" s="119" t="str">
        <f t="shared" si="5"/>
        <v>一致</v>
      </c>
      <c r="AC115" s="119" t="str">
        <f t="shared" si="6"/>
        <v>一致</v>
      </c>
      <c r="AD115" s="119" t="str">
        <f t="shared" si="7"/>
        <v>一致</v>
      </c>
      <c r="AE115" s="119" t="str">
        <f t="shared" si="8"/>
        <v>一致</v>
      </c>
    </row>
    <row r="116" s="100" customFormat="1" ht="36" customHeight="1" spans="1:31">
      <c r="A116" s="110">
        <v>113</v>
      </c>
      <c r="B116" s="111" t="s">
        <v>474</v>
      </c>
      <c r="C116" s="110" t="s">
        <v>406</v>
      </c>
      <c r="D116" s="111" t="s">
        <v>24</v>
      </c>
      <c r="E116" s="111" t="s">
        <v>25</v>
      </c>
      <c r="F116" s="110" t="s">
        <v>475</v>
      </c>
      <c r="G116" s="112">
        <v>2</v>
      </c>
      <c r="H116" s="113" t="s">
        <v>61</v>
      </c>
      <c r="I116" s="111" t="s">
        <v>28</v>
      </c>
      <c r="J116" s="111" t="s">
        <v>29</v>
      </c>
      <c r="K116" s="115" t="s">
        <v>476</v>
      </c>
      <c r="L116" s="111" t="s">
        <v>464</v>
      </c>
      <c r="M116" s="111" t="s">
        <v>465</v>
      </c>
      <c r="N116" s="111"/>
      <c r="O116" s="111" t="s">
        <v>32</v>
      </c>
      <c r="P116" s="111">
        <v>35</v>
      </c>
      <c r="Q116" s="111" t="s">
        <v>134</v>
      </c>
      <c r="R116" s="120" t="s">
        <v>473</v>
      </c>
      <c r="T116" s="100" t="s">
        <v>464</v>
      </c>
      <c r="U116" s="119" t="str">
        <f>LOOKUP($B116,'[1]军航计划-24年上'!$Q$4:$Q$205,'[1]军航计划-24年上'!E$4:E$205)</f>
        <v>电子信息科学与技术</v>
      </c>
      <c r="V116" s="119" t="s">
        <v>61</v>
      </c>
      <c r="W116" s="119" t="str">
        <f>LOOKUP($B116,'[1]军航计划-24年上'!$Q$4:$Q$205,'[1]军航计划-24年上'!G$4:G$205)</f>
        <v>男</v>
      </c>
      <c r="X116" s="119" t="str">
        <f>LOOKUP($B116,'[1]军航计划-24年上'!$Q$4:$Q$205,'[1]军航计划-24年上'!H$4:H$205)</f>
        <v>专业技术</v>
      </c>
      <c r="Y116" s="119" t="str">
        <f>LOOKUP($B116,'[1]军航计划-24年上'!$Q$4:$Q$205,'[1]军航计划-24年上'!I$4:I$205)</f>
        <v>工学</v>
      </c>
      <c r="Z116" s="119">
        <f>LOOKUP($B116,'[1]军航计划-24年上'!$Q$4:$Q$205,'[1]军航计划-24年上'!J$4:J$205)</f>
        <v>2</v>
      </c>
      <c r="AA116" s="119" t="str">
        <f>LOOKUP($B116,'[1]军航计划-24年上'!$Q$4:$Q$205,'[1]军航计划-24年上'!K$4:K$205)</f>
        <v>江苏
南京</v>
      </c>
      <c r="AB116" s="119" t="str">
        <f t="shared" si="5"/>
        <v>一致</v>
      </c>
      <c r="AC116" s="119" t="str">
        <f t="shared" si="6"/>
        <v>一致</v>
      </c>
      <c r="AD116" s="119" t="str">
        <f t="shared" si="7"/>
        <v>一致</v>
      </c>
      <c r="AE116" s="119" t="str">
        <f t="shared" si="8"/>
        <v>一致</v>
      </c>
    </row>
    <row r="117" s="100" customFormat="1" ht="36" customHeight="1" spans="1:31">
      <c r="A117" s="110">
        <v>114</v>
      </c>
      <c r="B117" s="111" t="s">
        <v>477</v>
      </c>
      <c r="C117" s="110" t="s">
        <v>406</v>
      </c>
      <c r="D117" s="111" t="s">
        <v>24</v>
      </c>
      <c r="E117" s="111" t="s">
        <v>25</v>
      </c>
      <c r="F117" s="110" t="s">
        <v>478</v>
      </c>
      <c r="G117" s="112">
        <v>1</v>
      </c>
      <c r="H117" s="113" t="s">
        <v>27</v>
      </c>
      <c r="I117" s="111" t="s">
        <v>28</v>
      </c>
      <c r="J117" s="111" t="s">
        <v>29</v>
      </c>
      <c r="K117" s="115" t="s">
        <v>463</v>
      </c>
      <c r="L117" s="111" t="s">
        <v>479</v>
      </c>
      <c r="M117" s="111" t="s">
        <v>480</v>
      </c>
      <c r="N117" s="111"/>
      <c r="O117" s="111" t="s">
        <v>32</v>
      </c>
      <c r="P117" s="111">
        <v>35</v>
      </c>
      <c r="Q117" s="111" t="s">
        <v>134</v>
      </c>
      <c r="R117" s="120" t="s">
        <v>481</v>
      </c>
      <c r="T117" s="100" t="s">
        <v>479</v>
      </c>
      <c r="U117" s="119" t="str">
        <f>LOOKUP($B117,'[1]军航计划-24年上'!$Q$4:$Q$205,'[1]军航计划-24年上'!E$4:E$205)</f>
        <v>地球物理学、测绘科学与技术</v>
      </c>
      <c r="V117" s="119" t="s">
        <v>27</v>
      </c>
      <c r="W117" s="119" t="str">
        <f>LOOKUP($B117,'[1]军航计划-24年上'!$Q$4:$Q$205,'[1]军航计划-24年上'!G$4:G$205)</f>
        <v>男</v>
      </c>
      <c r="X117" s="119" t="str">
        <f>LOOKUP($B117,'[1]军航计划-24年上'!$Q$4:$Q$205,'[1]军航计划-24年上'!H$4:H$205)</f>
        <v>专业技术</v>
      </c>
      <c r="Y117" s="119" t="str">
        <f>LOOKUP($B117,'[1]军航计划-24年上'!$Q$4:$Q$205,'[1]军航计划-24年上'!I$4:I$205)</f>
        <v>工学</v>
      </c>
      <c r="Z117" s="119">
        <f>LOOKUP($B117,'[1]军航计划-24年上'!$Q$4:$Q$205,'[1]军航计划-24年上'!J$4:J$205)</f>
        <v>1</v>
      </c>
      <c r="AA117" s="119" t="str">
        <f>LOOKUP($B117,'[1]军航计划-24年上'!$Q$4:$Q$205,'[1]军航计划-24年上'!K$4:K$205)</f>
        <v>广东
广州</v>
      </c>
      <c r="AB117" s="119" t="str">
        <f t="shared" si="5"/>
        <v>一致</v>
      </c>
      <c r="AC117" s="119" t="str">
        <f t="shared" si="6"/>
        <v>一致</v>
      </c>
      <c r="AD117" s="119" t="str">
        <f t="shared" si="7"/>
        <v>一致</v>
      </c>
      <c r="AE117" s="119" t="str">
        <f t="shared" si="8"/>
        <v>一致</v>
      </c>
    </row>
    <row r="118" s="100" customFormat="1" ht="36" customHeight="1" spans="1:31">
      <c r="A118" s="110">
        <v>115</v>
      </c>
      <c r="B118" s="111" t="s">
        <v>482</v>
      </c>
      <c r="C118" s="110" t="s">
        <v>406</v>
      </c>
      <c r="D118" s="111" t="s">
        <v>24</v>
      </c>
      <c r="E118" s="111" t="s">
        <v>25</v>
      </c>
      <c r="F118" s="110" t="s">
        <v>483</v>
      </c>
      <c r="G118" s="112">
        <v>1</v>
      </c>
      <c r="H118" s="113" t="s">
        <v>27</v>
      </c>
      <c r="I118" s="111" t="s">
        <v>28</v>
      </c>
      <c r="J118" s="111" t="s">
        <v>38</v>
      </c>
      <c r="K118" s="115" t="s">
        <v>30</v>
      </c>
      <c r="L118" s="111" t="s">
        <v>479</v>
      </c>
      <c r="M118" s="111" t="s">
        <v>480</v>
      </c>
      <c r="N118" s="111"/>
      <c r="O118" s="111" t="s">
        <v>32</v>
      </c>
      <c r="P118" s="111">
        <v>35</v>
      </c>
      <c r="Q118" s="111" t="s">
        <v>134</v>
      </c>
      <c r="R118" s="120" t="s">
        <v>484</v>
      </c>
      <c r="T118" s="100" t="s">
        <v>479</v>
      </c>
      <c r="U118" s="119" t="str">
        <f>LOOKUP($B118,'[1]军航计划-24年上'!$Q$4:$Q$205,'[1]军航计划-24年上'!E$4:E$205)</f>
        <v>计算机科学与技术</v>
      </c>
      <c r="V118" s="119" t="s">
        <v>27</v>
      </c>
      <c r="W118" s="119" t="str">
        <f>LOOKUP($B118,'[1]军航计划-24年上'!$Q$4:$Q$205,'[1]军航计划-24年上'!G$4:G$205)</f>
        <v>不限</v>
      </c>
      <c r="X118" s="119" t="str">
        <f>LOOKUP($B118,'[1]军航计划-24年上'!$Q$4:$Q$205,'[1]军航计划-24年上'!H$4:H$205)</f>
        <v>专业技术</v>
      </c>
      <c r="Y118" s="119" t="str">
        <f>LOOKUP($B118,'[1]军航计划-24年上'!$Q$4:$Q$205,'[1]军航计划-24年上'!I$4:I$205)</f>
        <v>工学</v>
      </c>
      <c r="Z118" s="119">
        <f>LOOKUP($B118,'[1]军航计划-24年上'!$Q$4:$Q$205,'[1]军航计划-24年上'!J$4:J$205)</f>
        <v>1</v>
      </c>
      <c r="AA118" s="119" t="str">
        <f>LOOKUP($B118,'[1]军航计划-24年上'!$Q$4:$Q$205,'[1]军航计划-24年上'!K$4:K$205)</f>
        <v>广东
广州</v>
      </c>
      <c r="AB118" s="119" t="str">
        <f t="shared" si="5"/>
        <v>一致</v>
      </c>
      <c r="AC118" s="119" t="str">
        <f t="shared" si="6"/>
        <v>一致</v>
      </c>
      <c r="AD118" s="119" t="str">
        <f t="shared" si="7"/>
        <v>一致</v>
      </c>
      <c r="AE118" s="119" t="str">
        <f t="shared" si="8"/>
        <v>一致</v>
      </c>
    </row>
    <row r="119" s="100" customFormat="1" ht="36" customHeight="1" spans="1:31">
      <c r="A119" s="110">
        <v>116</v>
      </c>
      <c r="B119" s="111" t="s">
        <v>485</v>
      </c>
      <c r="C119" s="110" t="s">
        <v>406</v>
      </c>
      <c r="D119" s="111" t="s">
        <v>24</v>
      </c>
      <c r="E119" s="111" t="s">
        <v>25</v>
      </c>
      <c r="F119" s="110" t="s">
        <v>486</v>
      </c>
      <c r="G119" s="112">
        <v>1</v>
      </c>
      <c r="H119" s="113" t="s">
        <v>27</v>
      </c>
      <c r="I119" s="111" t="s">
        <v>28</v>
      </c>
      <c r="J119" s="111" t="s">
        <v>38</v>
      </c>
      <c r="K119" s="115" t="s">
        <v>487</v>
      </c>
      <c r="L119" s="111" t="s">
        <v>488</v>
      </c>
      <c r="M119" s="111" t="s">
        <v>489</v>
      </c>
      <c r="N119" s="111"/>
      <c r="O119" s="111" t="s">
        <v>32</v>
      </c>
      <c r="P119" s="111">
        <v>35</v>
      </c>
      <c r="Q119" s="111" t="s">
        <v>33</v>
      </c>
      <c r="R119" s="120" t="s">
        <v>490</v>
      </c>
      <c r="T119" s="100" t="s">
        <v>488</v>
      </c>
      <c r="U119" s="119" t="str">
        <f>LOOKUP($B119,'[1]军航计划-24年上'!$Q$4:$Q$205,'[1]军航计划-24年上'!E$4:E$205)</f>
        <v>计算机科学与技术、地质学、测绘科学与技术</v>
      </c>
      <c r="V119" s="119" t="s">
        <v>27</v>
      </c>
      <c r="W119" s="119" t="str">
        <f>LOOKUP($B119,'[1]军航计划-24年上'!$Q$4:$Q$205,'[1]军航计划-24年上'!G$4:G$205)</f>
        <v>不限</v>
      </c>
      <c r="X119" s="119" t="str">
        <f>LOOKUP($B119,'[1]军航计划-24年上'!$Q$4:$Q$205,'[1]军航计划-24年上'!H$4:H$205)</f>
        <v>专业技术</v>
      </c>
      <c r="Y119" s="119" t="str">
        <f>LOOKUP($B119,'[1]军航计划-24年上'!$Q$4:$Q$205,'[1]军航计划-24年上'!I$4:I$205)</f>
        <v>理学/工学</v>
      </c>
      <c r="Z119" s="119">
        <f>LOOKUP($B119,'[1]军航计划-24年上'!$Q$4:$Q$205,'[1]军航计划-24年上'!J$4:J$205)</f>
        <v>1</v>
      </c>
      <c r="AA119" s="119" t="str">
        <f>LOOKUP($B119,'[1]军航计划-24年上'!$Q$4:$Q$205,'[1]军航计划-24年上'!K$4:K$205)</f>
        <v>新疆乌鲁木齐</v>
      </c>
      <c r="AB119" s="119" t="str">
        <f t="shared" si="5"/>
        <v>一致</v>
      </c>
      <c r="AC119" s="119" t="str">
        <f t="shared" si="6"/>
        <v>一致</v>
      </c>
      <c r="AD119" s="119" t="str">
        <f t="shared" si="7"/>
        <v>一致</v>
      </c>
      <c r="AE119" s="119" t="str">
        <f t="shared" si="8"/>
        <v>一致</v>
      </c>
    </row>
    <row r="120" s="100" customFormat="1" ht="36" customHeight="1" spans="1:31">
      <c r="A120" s="110">
        <v>117</v>
      </c>
      <c r="B120" s="111" t="s">
        <v>491</v>
      </c>
      <c r="C120" s="110" t="s">
        <v>406</v>
      </c>
      <c r="D120" s="111" t="s">
        <v>24</v>
      </c>
      <c r="E120" s="111" t="s">
        <v>25</v>
      </c>
      <c r="F120" s="110" t="s">
        <v>492</v>
      </c>
      <c r="G120" s="112">
        <v>1</v>
      </c>
      <c r="H120" s="113" t="s">
        <v>61</v>
      </c>
      <c r="I120" s="111" t="s">
        <v>28</v>
      </c>
      <c r="J120" s="111" t="s">
        <v>38</v>
      </c>
      <c r="K120" s="115" t="s">
        <v>493</v>
      </c>
      <c r="L120" s="111" t="s">
        <v>494</v>
      </c>
      <c r="M120" s="111" t="s">
        <v>489</v>
      </c>
      <c r="N120" s="111"/>
      <c r="O120" s="111" t="s">
        <v>32</v>
      </c>
      <c r="P120" s="111">
        <v>35</v>
      </c>
      <c r="Q120" s="111" t="s">
        <v>33</v>
      </c>
      <c r="R120" s="120" t="s">
        <v>495</v>
      </c>
      <c r="T120" s="100" t="s">
        <v>494</v>
      </c>
      <c r="U120" s="119" t="str">
        <f>LOOKUP($B120,'[1]军航计划-24年上'!$Q$4:$Q$205,'[1]军航计划-24年上'!E$4:E$205)</f>
        <v>印刷工程、地质类</v>
      </c>
      <c r="V120" s="119" t="s">
        <v>61</v>
      </c>
      <c r="W120" s="119" t="str">
        <f>LOOKUP($B120,'[1]军航计划-24年上'!$Q$4:$Q$205,'[1]军航计划-24年上'!G$4:G$205)</f>
        <v>不限</v>
      </c>
      <c r="X120" s="119" t="str">
        <f>LOOKUP($B120,'[1]军航计划-24年上'!$Q$4:$Q$205,'[1]军航计划-24年上'!H$4:H$205)</f>
        <v>专业技术</v>
      </c>
      <c r="Y120" s="119" t="str">
        <f>LOOKUP($B120,'[1]军航计划-24年上'!$Q$4:$Q$205,'[1]军航计划-24年上'!I$4:I$205)</f>
        <v>工学</v>
      </c>
      <c r="Z120" s="119">
        <f>LOOKUP($B120,'[1]军航计划-24年上'!$Q$4:$Q$205,'[1]军航计划-24年上'!J$4:J$205)</f>
        <v>1</v>
      </c>
      <c r="AA120" s="119" t="str">
        <f>LOOKUP($B120,'[1]军航计划-24年上'!$Q$4:$Q$205,'[1]军航计划-24年上'!K$4:K$205)</f>
        <v>西藏
拉萨</v>
      </c>
      <c r="AB120" s="119" t="str">
        <f t="shared" si="5"/>
        <v>一致</v>
      </c>
      <c r="AC120" s="119" t="str">
        <f t="shared" si="6"/>
        <v>一致</v>
      </c>
      <c r="AD120" s="119" t="str">
        <f t="shared" si="7"/>
        <v>一致</v>
      </c>
      <c r="AE120" s="119" t="str">
        <f t="shared" si="8"/>
        <v>一致</v>
      </c>
    </row>
    <row r="121" s="100" customFormat="1" ht="36" customHeight="1" spans="1:31">
      <c r="A121" s="110">
        <v>118</v>
      </c>
      <c r="B121" s="111" t="s">
        <v>496</v>
      </c>
      <c r="C121" s="110" t="s">
        <v>406</v>
      </c>
      <c r="D121" s="111" t="s">
        <v>24</v>
      </c>
      <c r="E121" s="111" t="s">
        <v>25</v>
      </c>
      <c r="F121" s="110" t="s">
        <v>497</v>
      </c>
      <c r="G121" s="112">
        <v>1</v>
      </c>
      <c r="H121" s="113" t="s">
        <v>27</v>
      </c>
      <c r="I121" s="111" t="s">
        <v>28</v>
      </c>
      <c r="J121" s="111" t="s">
        <v>38</v>
      </c>
      <c r="K121" s="115" t="s">
        <v>498</v>
      </c>
      <c r="L121" s="111" t="s">
        <v>432</v>
      </c>
      <c r="M121" s="111" t="s">
        <v>489</v>
      </c>
      <c r="N121" s="111"/>
      <c r="O121" s="111" t="s">
        <v>32</v>
      </c>
      <c r="P121" s="111">
        <v>35</v>
      </c>
      <c r="Q121" s="111" t="s">
        <v>134</v>
      </c>
      <c r="R121" s="120" t="s">
        <v>499</v>
      </c>
      <c r="T121" s="100" t="s">
        <v>432</v>
      </c>
      <c r="U121" s="119" t="str">
        <f>LOOKUP($B121,'[1]军航计划-24年上'!$Q$4:$Q$205,'[1]军航计划-24年上'!E$4:E$205)</f>
        <v>信息与通信工程、测绘科学与技术、计算机科学与技术</v>
      </c>
      <c r="V121" s="119" t="s">
        <v>27</v>
      </c>
      <c r="W121" s="119" t="str">
        <f>LOOKUP($B121,'[1]军航计划-24年上'!$Q$4:$Q$205,'[1]军航计划-24年上'!G$4:G$205)</f>
        <v>不限</v>
      </c>
      <c r="X121" s="119" t="str">
        <f>LOOKUP($B121,'[1]军航计划-24年上'!$Q$4:$Q$205,'[1]军航计划-24年上'!H$4:H$205)</f>
        <v>专业技术</v>
      </c>
      <c r="Y121" s="119" t="str">
        <f>LOOKUP($B121,'[1]军航计划-24年上'!$Q$4:$Q$205,'[1]军航计划-24年上'!I$4:I$205)</f>
        <v>工学</v>
      </c>
      <c r="Z121" s="119">
        <f>LOOKUP($B121,'[1]军航计划-24年上'!$Q$4:$Q$205,'[1]军航计划-24年上'!J$4:J$205)</f>
        <v>1</v>
      </c>
      <c r="AA121" s="119" t="str">
        <f>LOOKUP($B121,'[1]军航计划-24年上'!$Q$4:$Q$205,'[1]军航计划-24年上'!K$4:K$205)</f>
        <v>四川
成都</v>
      </c>
      <c r="AB121" s="119" t="str">
        <f t="shared" si="5"/>
        <v>一致</v>
      </c>
      <c r="AC121" s="119" t="str">
        <f t="shared" si="6"/>
        <v>一致</v>
      </c>
      <c r="AD121" s="119" t="str">
        <f t="shared" si="7"/>
        <v>一致</v>
      </c>
      <c r="AE121" s="119" t="str">
        <f t="shared" si="8"/>
        <v>一致</v>
      </c>
    </row>
    <row r="122" s="100" customFormat="1" ht="36" customHeight="1" spans="1:31">
      <c r="A122" s="110">
        <v>119</v>
      </c>
      <c r="B122" s="111" t="s">
        <v>500</v>
      </c>
      <c r="C122" s="110" t="s">
        <v>406</v>
      </c>
      <c r="D122" s="111" t="s">
        <v>24</v>
      </c>
      <c r="E122" s="111" t="s">
        <v>25</v>
      </c>
      <c r="F122" s="110" t="s">
        <v>501</v>
      </c>
      <c r="G122" s="112">
        <v>1</v>
      </c>
      <c r="H122" s="113" t="s">
        <v>27</v>
      </c>
      <c r="I122" s="111" t="s">
        <v>28</v>
      </c>
      <c r="J122" s="111" t="s">
        <v>38</v>
      </c>
      <c r="K122" s="115" t="s">
        <v>502</v>
      </c>
      <c r="L122" s="111" t="s">
        <v>503</v>
      </c>
      <c r="M122" s="111" t="s">
        <v>504</v>
      </c>
      <c r="N122" s="111"/>
      <c r="O122" s="111" t="s">
        <v>32</v>
      </c>
      <c r="P122" s="111">
        <v>35</v>
      </c>
      <c r="Q122" s="111" t="s">
        <v>134</v>
      </c>
      <c r="R122" s="120" t="s">
        <v>505</v>
      </c>
      <c r="T122" s="100" t="s">
        <v>503</v>
      </c>
      <c r="U122" s="119" t="str">
        <f>LOOKUP($B122,'[1]军航计划-24年上'!$Q$4:$Q$205,'[1]军航计划-24年上'!E$4:E$205)</f>
        <v>地球物理学、地质资源与地质工程、地质学</v>
      </c>
      <c r="V122" s="119" t="s">
        <v>27</v>
      </c>
      <c r="W122" s="119" t="str">
        <f>LOOKUP($B122,'[1]军航计划-24年上'!$Q$4:$Q$205,'[1]军航计划-24年上'!G$4:G$205)</f>
        <v>不限</v>
      </c>
      <c r="X122" s="119" t="str">
        <f>LOOKUP($B122,'[1]军航计划-24年上'!$Q$4:$Q$205,'[1]军航计划-24年上'!H$4:H$205)</f>
        <v>专业技术</v>
      </c>
      <c r="Y122" s="119" t="str">
        <f>LOOKUP($B122,'[1]军航计划-24年上'!$Q$4:$Q$205,'[1]军航计划-24年上'!I$4:I$205)</f>
        <v>工学</v>
      </c>
      <c r="Z122" s="119">
        <f>LOOKUP($B122,'[1]军航计划-24年上'!$Q$4:$Q$205,'[1]军航计划-24年上'!J$4:J$205)</f>
        <v>1</v>
      </c>
      <c r="AA122" s="119" t="str">
        <f>LOOKUP($B122,'[1]军航计划-24年上'!$Q$4:$Q$205,'[1]军航计划-24年上'!K$4:K$205)</f>
        <v>辽宁
大连</v>
      </c>
      <c r="AB122" s="119" t="str">
        <f t="shared" si="5"/>
        <v>一致</v>
      </c>
      <c r="AC122" s="119" t="str">
        <f t="shared" si="6"/>
        <v>一致</v>
      </c>
      <c r="AD122" s="119" t="str">
        <f t="shared" si="7"/>
        <v>一致</v>
      </c>
      <c r="AE122" s="119" t="str">
        <f t="shared" si="8"/>
        <v>一致</v>
      </c>
    </row>
    <row r="123" s="100" customFormat="1" ht="36" customHeight="1" spans="1:31">
      <c r="A123" s="110">
        <v>120</v>
      </c>
      <c r="B123" s="111" t="s">
        <v>506</v>
      </c>
      <c r="C123" s="110" t="s">
        <v>406</v>
      </c>
      <c r="D123" s="111" t="s">
        <v>24</v>
      </c>
      <c r="E123" s="111" t="s">
        <v>25</v>
      </c>
      <c r="F123" s="110" t="s">
        <v>507</v>
      </c>
      <c r="G123" s="112">
        <v>1</v>
      </c>
      <c r="H123" s="113" t="s">
        <v>27</v>
      </c>
      <c r="I123" s="111" t="s">
        <v>28</v>
      </c>
      <c r="J123" s="111" t="s">
        <v>38</v>
      </c>
      <c r="K123" s="115" t="s">
        <v>447</v>
      </c>
      <c r="L123" s="111" t="s">
        <v>508</v>
      </c>
      <c r="M123" s="111" t="s">
        <v>504</v>
      </c>
      <c r="N123" s="111"/>
      <c r="O123" s="111" t="s">
        <v>32</v>
      </c>
      <c r="P123" s="111">
        <v>35</v>
      </c>
      <c r="Q123" s="111" t="s">
        <v>134</v>
      </c>
      <c r="R123" s="120" t="s">
        <v>509</v>
      </c>
      <c r="T123" s="100" t="s">
        <v>508</v>
      </c>
      <c r="U123" s="119" t="str">
        <f>LOOKUP($B123,'[1]军航计划-24年上'!$Q$4:$Q$205,'[1]军航计划-24年上'!E$4:E$205)</f>
        <v>海洋科学</v>
      </c>
      <c r="V123" s="119" t="s">
        <v>27</v>
      </c>
      <c r="W123" s="119" t="str">
        <f>LOOKUP($B123,'[1]军航计划-24年上'!$Q$4:$Q$205,'[1]军航计划-24年上'!G$4:G$205)</f>
        <v>不限</v>
      </c>
      <c r="X123" s="119" t="str">
        <f>LOOKUP($B123,'[1]军航计划-24年上'!$Q$4:$Q$205,'[1]军航计划-24年上'!H$4:H$205)</f>
        <v>专业技术</v>
      </c>
      <c r="Y123" s="119" t="str">
        <f>LOOKUP($B123,'[1]军航计划-24年上'!$Q$4:$Q$205,'[1]军航计划-24年上'!I$4:I$205)</f>
        <v>工学</v>
      </c>
      <c r="Z123" s="119">
        <f>LOOKUP($B123,'[1]军航计划-24年上'!$Q$4:$Q$205,'[1]军航计划-24年上'!J$4:J$205)</f>
        <v>1</v>
      </c>
      <c r="AA123" s="119" t="str">
        <f>LOOKUP($B123,'[1]军航计划-24年上'!$Q$4:$Q$205,'[1]军航计划-24年上'!K$4:K$205)</f>
        <v>辽宁
沈阳</v>
      </c>
      <c r="AB123" s="119" t="str">
        <f t="shared" si="5"/>
        <v>一致</v>
      </c>
      <c r="AC123" s="119" t="str">
        <f t="shared" si="6"/>
        <v>一致</v>
      </c>
      <c r="AD123" s="119" t="str">
        <f t="shared" si="7"/>
        <v>一致</v>
      </c>
      <c r="AE123" s="119" t="str">
        <f t="shared" si="8"/>
        <v>一致</v>
      </c>
    </row>
    <row r="124" s="100" customFormat="1" ht="36" customHeight="1" spans="1:31">
      <c r="A124" s="110">
        <v>121</v>
      </c>
      <c r="B124" s="111" t="s">
        <v>510</v>
      </c>
      <c r="C124" s="110" t="s">
        <v>406</v>
      </c>
      <c r="D124" s="111" t="s">
        <v>24</v>
      </c>
      <c r="E124" s="111" t="s">
        <v>25</v>
      </c>
      <c r="F124" s="110" t="s">
        <v>511</v>
      </c>
      <c r="G124" s="112">
        <v>1</v>
      </c>
      <c r="H124" s="113" t="s">
        <v>27</v>
      </c>
      <c r="I124" s="111" t="s">
        <v>28</v>
      </c>
      <c r="J124" s="111" t="s">
        <v>29</v>
      </c>
      <c r="K124" s="115" t="s">
        <v>512</v>
      </c>
      <c r="L124" s="111" t="s">
        <v>296</v>
      </c>
      <c r="M124" s="111" t="s">
        <v>513</v>
      </c>
      <c r="N124" s="111"/>
      <c r="O124" s="111" t="s">
        <v>32</v>
      </c>
      <c r="P124" s="111">
        <v>35</v>
      </c>
      <c r="Q124" s="111" t="s">
        <v>134</v>
      </c>
      <c r="R124" s="120" t="s">
        <v>514</v>
      </c>
      <c r="S124" s="100" t="s">
        <v>296</v>
      </c>
      <c r="T124" s="100" t="s">
        <v>296</v>
      </c>
      <c r="U124" s="119" t="str">
        <f>LOOKUP($B124,'[1]军航计划-24年上'!$Q$4:$Q$205,'[1]军航计划-24年上'!E$4:E$205)</f>
        <v>地质学</v>
      </c>
      <c r="V124" s="119" t="s">
        <v>27</v>
      </c>
      <c r="W124" s="119" t="str">
        <f>LOOKUP($B124,'[1]军航计划-24年上'!$Q$4:$Q$205,'[1]军航计划-24年上'!G$4:G$205)</f>
        <v>男</v>
      </c>
      <c r="X124" s="119" t="str">
        <f>LOOKUP($B124,'[1]军航计划-24年上'!$Q$4:$Q$205,'[1]军航计划-24年上'!H$4:H$205)</f>
        <v>专业技术</v>
      </c>
      <c r="Y124" s="119" t="str">
        <f>LOOKUP($B124,'[1]军航计划-24年上'!$Q$4:$Q$205,'[1]军航计划-24年上'!I$4:I$205)</f>
        <v>工学</v>
      </c>
      <c r="Z124" s="119">
        <f>LOOKUP($B124,'[1]军航计划-24年上'!$Q$4:$Q$205,'[1]军航计划-24年上'!J$4:J$205)</f>
        <v>1</v>
      </c>
      <c r="AA124" s="119" t="str">
        <f>LOOKUP($B124,'[1]军航计划-24年上'!$Q$4:$Q$205,'[1]军航计划-24年上'!K$4:K$205)</f>
        <v>北京市</v>
      </c>
      <c r="AB124" s="119" t="str">
        <f t="shared" si="5"/>
        <v>一致</v>
      </c>
      <c r="AC124" s="119" t="str">
        <f t="shared" si="6"/>
        <v>一致</v>
      </c>
      <c r="AD124" s="119" t="str">
        <f t="shared" si="7"/>
        <v>一致</v>
      </c>
      <c r="AE124" s="119" t="str">
        <f t="shared" si="8"/>
        <v>一致</v>
      </c>
    </row>
    <row r="125" s="100" customFormat="1" ht="36" customHeight="1" spans="1:31">
      <c r="A125" s="110">
        <v>122</v>
      </c>
      <c r="B125" s="111" t="s">
        <v>515</v>
      </c>
      <c r="C125" s="110" t="s">
        <v>406</v>
      </c>
      <c r="D125" s="111" t="s">
        <v>24</v>
      </c>
      <c r="E125" s="111" t="s">
        <v>25</v>
      </c>
      <c r="F125" s="110" t="s">
        <v>516</v>
      </c>
      <c r="G125" s="112">
        <v>1</v>
      </c>
      <c r="H125" s="113" t="s">
        <v>27</v>
      </c>
      <c r="I125" s="111" t="s">
        <v>28</v>
      </c>
      <c r="J125" s="111" t="s">
        <v>29</v>
      </c>
      <c r="K125" s="115" t="s">
        <v>285</v>
      </c>
      <c r="L125" s="111" t="s">
        <v>296</v>
      </c>
      <c r="M125" s="111" t="s">
        <v>513</v>
      </c>
      <c r="N125" s="111"/>
      <c r="O125" s="111" t="s">
        <v>32</v>
      </c>
      <c r="P125" s="111">
        <v>35</v>
      </c>
      <c r="Q125" s="111" t="s">
        <v>134</v>
      </c>
      <c r="R125" s="120" t="s">
        <v>517</v>
      </c>
      <c r="S125" s="100" t="s">
        <v>296</v>
      </c>
      <c r="T125" s="100" t="s">
        <v>296</v>
      </c>
      <c r="U125" s="119" t="str">
        <f>LOOKUP($B125,'[1]军航计划-24年上'!$Q$4:$Q$205,'[1]军航计划-24年上'!E$4:E$205)</f>
        <v>信息与通信工程、计算机科学与技术</v>
      </c>
      <c r="V125" s="119" t="s">
        <v>27</v>
      </c>
      <c r="W125" s="119" t="str">
        <f>LOOKUP($B125,'[1]军航计划-24年上'!$Q$4:$Q$205,'[1]军航计划-24年上'!G$4:G$205)</f>
        <v>男</v>
      </c>
      <c r="X125" s="119" t="str">
        <f>LOOKUP($B125,'[1]军航计划-24年上'!$Q$4:$Q$205,'[1]军航计划-24年上'!H$4:H$205)</f>
        <v>专业技术</v>
      </c>
      <c r="Y125" s="119" t="str">
        <f>LOOKUP($B125,'[1]军航计划-24年上'!$Q$4:$Q$205,'[1]军航计划-24年上'!I$4:I$205)</f>
        <v>工学</v>
      </c>
      <c r="Z125" s="119">
        <f>LOOKUP($B125,'[1]军航计划-24年上'!$Q$4:$Q$205,'[1]军航计划-24年上'!J$4:J$205)</f>
        <v>1</v>
      </c>
      <c r="AA125" s="119" t="str">
        <f>LOOKUP($B125,'[1]军航计划-24年上'!$Q$4:$Q$205,'[1]军航计划-24年上'!K$4:K$205)</f>
        <v>北京市</v>
      </c>
      <c r="AB125" s="119" t="str">
        <f t="shared" si="5"/>
        <v>一致</v>
      </c>
      <c r="AC125" s="119" t="str">
        <f t="shared" si="6"/>
        <v>一致</v>
      </c>
      <c r="AD125" s="119" t="str">
        <f t="shared" si="7"/>
        <v>一致</v>
      </c>
      <c r="AE125" s="119" t="str">
        <f t="shared" si="8"/>
        <v>一致</v>
      </c>
    </row>
    <row r="126" s="100" customFormat="1" ht="36" customHeight="1" spans="1:31">
      <c r="A126" s="110">
        <v>123</v>
      </c>
      <c r="B126" s="111" t="s">
        <v>518</v>
      </c>
      <c r="C126" s="110" t="s">
        <v>406</v>
      </c>
      <c r="D126" s="111" t="s">
        <v>24</v>
      </c>
      <c r="E126" s="111" t="s">
        <v>25</v>
      </c>
      <c r="F126" s="110" t="s">
        <v>519</v>
      </c>
      <c r="G126" s="112">
        <v>1</v>
      </c>
      <c r="H126" s="113" t="s">
        <v>61</v>
      </c>
      <c r="I126" s="111" t="s">
        <v>28</v>
      </c>
      <c r="J126" s="111" t="s">
        <v>38</v>
      </c>
      <c r="K126" s="115" t="s">
        <v>520</v>
      </c>
      <c r="L126" s="111" t="s">
        <v>432</v>
      </c>
      <c r="M126" s="111" t="s">
        <v>521</v>
      </c>
      <c r="N126" s="111"/>
      <c r="O126" s="111" t="s">
        <v>32</v>
      </c>
      <c r="P126" s="111">
        <v>35</v>
      </c>
      <c r="Q126" s="111" t="s">
        <v>134</v>
      </c>
      <c r="R126" s="120" t="s">
        <v>522</v>
      </c>
      <c r="T126" s="100" t="s">
        <v>432</v>
      </c>
      <c r="U126" s="119" t="str">
        <f>LOOKUP($B126,'[1]军航计划-24年上'!$Q$4:$Q$205,'[1]军航计划-24年上'!E$4:E$205)</f>
        <v>财务管理</v>
      </c>
      <c r="V126" s="119" t="s">
        <v>61</v>
      </c>
      <c r="W126" s="119" t="str">
        <f>LOOKUP($B126,'[1]军航计划-24年上'!$Q$4:$Q$205,'[1]军航计划-24年上'!G$4:G$205)</f>
        <v>不限</v>
      </c>
      <c r="X126" s="119" t="str">
        <f>LOOKUP($B126,'[1]军航计划-24年上'!$Q$4:$Q$205,'[1]军航计划-24年上'!H$4:H$205)</f>
        <v>专业技术</v>
      </c>
      <c r="Y126" s="119" t="str">
        <f>LOOKUP($B126,'[1]军航计划-24年上'!$Q$4:$Q$205,'[1]军航计划-24年上'!I$4:I$205)</f>
        <v>管理学</v>
      </c>
      <c r="Z126" s="119">
        <f>LOOKUP($B126,'[1]军航计划-24年上'!$Q$4:$Q$205,'[1]军航计划-24年上'!J$4:J$205)</f>
        <v>1</v>
      </c>
      <c r="AA126" s="119" t="str">
        <f>LOOKUP($B126,'[1]军航计划-24年上'!$Q$4:$Q$205,'[1]军航计划-24年上'!K$4:K$205)</f>
        <v>四川
成都</v>
      </c>
      <c r="AB126" s="119" t="str">
        <f t="shared" si="5"/>
        <v>一致</v>
      </c>
      <c r="AC126" s="119" t="str">
        <f t="shared" si="6"/>
        <v>一致</v>
      </c>
      <c r="AD126" s="119" t="str">
        <f t="shared" si="7"/>
        <v>一致</v>
      </c>
      <c r="AE126" s="119" t="str">
        <f t="shared" si="8"/>
        <v>一致</v>
      </c>
    </row>
    <row r="127" s="100" customFormat="1" ht="36" customHeight="1" spans="1:31">
      <c r="A127" s="110">
        <v>124</v>
      </c>
      <c r="B127" s="111" t="s">
        <v>523</v>
      </c>
      <c r="C127" s="110" t="s">
        <v>524</v>
      </c>
      <c r="D127" s="111" t="s">
        <v>24</v>
      </c>
      <c r="E127" s="111" t="s">
        <v>25</v>
      </c>
      <c r="F127" s="110" t="s">
        <v>525</v>
      </c>
      <c r="G127" s="112">
        <v>1</v>
      </c>
      <c r="H127" s="113" t="s">
        <v>27</v>
      </c>
      <c r="I127" s="111" t="s">
        <v>28</v>
      </c>
      <c r="J127" s="111" t="s">
        <v>29</v>
      </c>
      <c r="K127" s="115" t="s">
        <v>526</v>
      </c>
      <c r="L127" s="111" t="s">
        <v>527</v>
      </c>
      <c r="M127" s="111" t="s">
        <v>528</v>
      </c>
      <c r="N127" s="111"/>
      <c r="O127" s="111" t="s">
        <v>32</v>
      </c>
      <c r="P127" s="111">
        <v>36</v>
      </c>
      <c r="Q127" s="111" t="s">
        <v>134</v>
      </c>
      <c r="R127" s="120" t="s">
        <v>529</v>
      </c>
      <c r="T127" s="100" t="s">
        <v>527</v>
      </c>
      <c r="U127" s="119" t="str">
        <f>LOOKUP($B127,'[1]军航计划-24年上'!$Q$4:$Q$205,'[1]军航计划-24年上'!E$4:E$205)</f>
        <v>物理学</v>
      </c>
      <c r="V127" s="119" t="s">
        <v>27</v>
      </c>
      <c r="W127" s="119" t="str">
        <f>LOOKUP($B127,'[1]军航计划-24年上'!$Q$4:$Q$205,'[1]军航计划-24年上'!G$4:G$205)</f>
        <v>男</v>
      </c>
      <c r="X127" s="119" t="str">
        <f>LOOKUP($B127,'[1]军航计划-24年上'!$Q$4:$Q$205,'[1]军航计划-24年上'!H$4:H$205)</f>
        <v>专业技术</v>
      </c>
      <c r="Y127" s="119" t="str">
        <f>LOOKUP($B127,'[1]军航计划-24年上'!$Q$4:$Q$205,'[1]军航计划-24年上'!I$4:I$205)</f>
        <v>理学</v>
      </c>
      <c r="Z127" s="119">
        <f>LOOKUP($B127,'[1]军航计划-24年上'!$Q$4:$Q$205,'[1]军航计划-24年上'!J$4:J$205)</f>
        <v>1</v>
      </c>
      <c r="AA127" s="119" t="str">
        <f>LOOKUP($B127,'[1]军航计划-24年上'!$Q$4:$Q$205,'[1]军航计划-24年上'!K$4:K$205)</f>
        <v>河南
开封</v>
      </c>
      <c r="AB127" s="119" t="str">
        <f t="shared" si="5"/>
        <v>一致</v>
      </c>
      <c r="AC127" s="119" t="str">
        <f t="shared" si="6"/>
        <v>一致</v>
      </c>
      <c r="AD127" s="119" t="str">
        <f t="shared" si="7"/>
        <v>一致</v>
      </c>
      <c r="AE127" s="119" t="str">
        <f t="shared" si="8"/>
        <v>一致</v>
      </c>
    </row>
    <row r="128" s="100" customFormat="1" ht="36" customHeight="1" spans="1:31">
      <c r="A128" s="110">
        <v>125</v>
      </c>
      <c r="B128" s="111" t="s">
        <v>530</v>
      </c>
      <c r="C128" s="110" t="s">
        <v>524</v>
      </c>
      <c r="D128" s="111" t="s">
        <v>24</v>
      </c>
      <c r="E128" s="111" t="s">
        <v>25</v>
      </c>
      <c r="F128" s="110" t="s">
        <v>531</v>
      </c>
      <c r="G128" s="112">
        <v>1</v>
      </c>
      <c r="H128" s="113" t="s">
        <v>27</v>
      </c>
      <c r="I128" s="111" t="s">
        <v>28</v>
      </c>
      <c r="J128" s="111" t="s">
        <v>29</v>
      </c>
      <c r="K128" s="115" t="s">
        <v>532</v>
      </c>
      <c r="L128" s="111" t="s">
        <v>527</v>
      </c>
      <c r="M128" s="111" t="s">
        <v>528</v>
      </c>
      <c r="N128" s="111"/>
      <c r="O128" s="111" t="s">
        <v>32</v>
      </c>
      <c r="P128" s="111">
        <v>36</v>
      </c>
      <c r="Q128" s="111" t="s">
        <v>134</v>
      </c>
      <c r="R128" s="120" t="s">
        <v>533</v>
      </c>
      <c r="T128" s="100" t="s">
        <v>527</v>
      </c>
      <c r="U128" s="119" t="str">
        <f>LOOKUP($B128,'[1]军航计划-24年上'!$Q$4:$Q$205,'[1]军航计划-24年上'!E$4:E$205)</f>
        <v>应用数学</v>
      </c>
      <c r="V128" s="119" t="s">
        <v>27</v>
      </c>
      <c r="W128" s="119" t="str">
        <f>LOOKUP($B128,'[1]军航计划-24年上'!$Q$4:$Q$205,'[1]军航计划-24年上'!G$4:G$205)</f>
        <v>男</v>
      </c>
      <c r="X128" s="119" t="str">
        <f>LOOKUP($B128,'[1]军航计划-24年上'!$Q$4:$Q$205,'[1]军航计划-24年上'!H$4:H$205)</f>
        <v>专业技术</v>
      </c>
      <c r="Y128" s="119" t="str">
        <f>LOOKUP($B128,'[1]军航计划-24年上'!$Q$4:$Q$205,'[1]军航计划-24年上'!I$4:I$205)</f>
        <v>理学</v>
      </c>
      <c r="Z128" s="119">
        <f>LOOKUP($B128,'[1]军航计划-24年上'!$Q$4:$Q$205,'[1]军航计划-24年上'!J$4:J$205)</f>
        <v>1</v>
      </c>
      <c r="AA128" s="119" t="str">
        <f>LOOKUP($B128,'[1]军航计划-24年上'!$Q$4:$Q$205,'[1]军航计划-24年上'!K$4:K$205)</f>
        <v>河南
开封</v>
      </c>
      <c r="AB128" s="119" t="str">
        <f t="shared" si="5"/>
        <v>一致</v>
      </c>
      <c r="AC128" s="119" t="str">
        <f t="shared" si="6"/>
        <v>一致</v>
      </c>
      <c r="AD128" s="119" t="str">
        <f t="shared" si="7"/>
        <v>一致</v>
      </c>
      <c r="AE128" s="119" t="str">
        <f t="shared" si="8"/>
        <v>一致</v>
      </c>
    </row>
    <row r="129" s="100" customFormat="1" ht="36" customHeight="1" spans="1:31">
      <c r="A129" s="110">
        <v>126</v>
      </c>
      <c r="B129" s="111" t="s">
        <v>534</v>
      </c>
      <c r="C129" s="110" t="s">
        <v>524</v>
      </c>
      <c r="D129" s="111" t="s">
        <v>24</v>
      </c>
      <c r="E129" s="111" t="s">
        <v>25</v>
      </c>
      <c r="F129" s="110" t="s">
        <v>535</v>
      </c>
      <c r="G129" s="112">
        <v>1</v>
      </c>
      <c r="H129" s="113" t="s">
        <v>61</v>
      </c>
      <c r="I129" s="111" t="s">
        <v>28</v>
      </c>
      <c r="J129" s="111" t="s">
        <v>29</v>
      </c>
      <c r="K129" s="115" t="s">
        <v>30</v>
      </c>
      <c r="L129" s="111" t="s">
        <v>527</v>
      </c>
      <c r="M129" s="111" t="s">
        <v>528</v>
      </c>
      <c r="N129" s="111"/>
      <c r="O129" s="111" t="s">
        <v>32</v>
      </c>
      <c r="P129" s="111">
        <v>36</v>
      </c>
      <c r="Q129" s="111" t="s">
        <v>134</v>
      </c>
      <c r="R129" s="120" t="s">
        <v>536</v>
      </c>
      <c r="T129" s="100" t="s">
        <v>527</v>
      </c>
      <c r="U129" s="119" t="str">
        <f>LOOKUP($B129,'[1]军航计划-24年上'!$Q$4:$Q$205,'[1]军航计划-24年上'!E$4:E$205)</f>
        <v>计算机科学与技术</v>
      </c>
      <c r="V129" s="119" t="s">
        <v>61</v>
      </c>
      <c r="W129" s="119" t="str">
        <f>LOOKUP($B129,'[1]军航计划-24年上'!$Q$4:$Q$205,'[1]军航计划-24年上'!G$4:G$205)</f>
        <v>男</v>
      </c>
      <c r="X129" s="119" t="str">
        <f>LOOKUP($B129,'[1]军航计划-24年上'!$Q$4:$Q$205,'[1]军航计划-24年上'!H$4:H$205)</f>
        <v>专业技术</v>
      </c>
      <c r="Y129" s="119" t="str">
        <f>LOOKUP($B129,'[1]军航计划-24年上'!$Q$4:$Q$205,'[1]军航计划-24年上'!I$4:I$205)</f>
        <v>工学</v>
      </c>
      <c r="Z129" s="119">
        <f>LOOKUP($B129,'[1]军航计划-24年上'!$Q$4:$Q$205,'[1]军航计划-24年上'!J$4:J$205)</f>
        <v>1</v>
      </c>
      <c r="AA129" s="119" t="str">
        <f>LOOKUP($B129,'[1]军航计划-24年上'!$Q$4:$Q$205,'[1]军航计划-24年上'!K$4:K$205)</f>
        <v>河南
开封</v>
      </c>
      <c r="AB129" s="119" t="str">
        <f t="shared" si="5"/>
        <v>一致</v>
      </c>
      <c r="AC129" s="119" t="str">
        <f t="shared" si="6"/>
        <v>一致</v>
      </c>
      <c r="AD129" s="119" t="str">
        <f t="shared" si="7"/>
        <v>一致</v>
      </c>
      <c r="AE129" s="119" t="str">
        <f t="shared" si="8"/>
        <v>一致</v>
      </c>
    </row>
    <row r="130" s="100" customFormat="1" ht="36" customHeight="1" spans="1:31">
      <c r="A130" s="110">
        <v>127</v>
      </c>
      <c r="B130" s="111" t="s">
        <v>537</v>
      </c>
      <c r="C130" s="110" t="s">
        <v>524</v>
      </c>
      <c r="D130" s="111" t="s">
        <v>24</v>
      </c>
      <c r="E130" s="111" t="s">
        <v>25</v>
      </c>
      <c r="F130" s="110" t="s">
        <v>538</v>
      </c>
      <c r="G130" s="112">
        <v>1</v>
      </c>
      <c r="H130" s="113" t="s">
        <v>61</v>
      </c>
      <c r="I130" s="111" t="s">
        <v>28</v>
      </c>
      <c r="J130" s="111" t="s">
        <v>29</v>
      </c>
      <c r="K130" s="115" t="s">
        <v>30</v>
      </c>
      <c r="L130" s="111" t="s">
        <v>527</v>
      </c>
      <c r="M130" s="111" t="s">
        <v>539</v>
      </c>
      <c r="N130" s="111"/>
      <c r="O130" s="111" t="s">
        <v>32</v>
      </c>
      <c r="P130" s="111">
        <v>36</v>
      </c>
      <c r="Q130" s="111" t="s">
        <v>134</v>
      </c>
      <c r="R130" s="120" t="s">
        <v>540</v>
      </c>
      <c r="T130" s="100" t="s">
        <v>527</v>
      </c>
      <c r="U130" s="119" t="str">
        <f>LOOKUP($B130,'[1]军航计划-24年上'!$Q$4:$Q$205,'[1]军航计划-24年上'!E$4:E$205)</f>
        <v>计算机科学与技术</v>
      </c>
      <c r="V130" s="119" t="s">
        <v>61</v>
      </c>
      <c r="W130" s="119" t="str">
        <f>LOOKUP($B130,'[1]军航计划-24年上'!$Q$4:$Q$205,'[1]军航计划-24年上'!G$4:G$205)</f>
        <v>男</v>
      </c>
      <c r="X130" s="119" t="str">
        <f>LOOKUP($B130,'[1]军航计划-24年上'!$Q$4:$Q$205,'[1]军航计划-24年上'!H$4:H$205)</f>
        <v>专业技术</v>
      </c>
      <c r="Y130" s="119" t="str">
        <f>LOOKUP($B130,'[1]军航计划-24年上'!$Q$4:$Q$205,'[1]军航计划-24年上'!I$4:I$205)</f>
        <v>工学</v>
      </c>
      <c r="Z130" s="119">
        <f>LOOKUP($B130,'[1]军航计划-24年上'!$Q$4:$Q$205,'[1]军航计划-24年上'!J$4:J$205)</f>
        <v>1</v>
      </c>
      <c r="AA130" s="119" t="str">
        <f>LOOKUP($B130,'[1]军航计划-24年上'!$Q$4:$Q$205,'[1]军航计划-24年上'!K$4:K$205)</f>
        <v>河南
开封</v>
      </c>
      <c r="AB130" s="119" t="str">
        <f t="shared" si="5"/>
        <v>一致</v>
      </c>
      <c r="AC130" s="119" t="str">
        <f t="shared" si="6"/>
        <v>一致</v>
      </c>
      <c r="AD130" s="119" t="str">
        <f t="shared" si="7"/>
        <v>一致</v>
      </c>
      <c r="AE130" s="119" t="str">
        <f t="shared" si="8"/>
        <v>一致</v>
      </c>
    </row>
    <row r="131" s="100" customFormat="1" ht="36" customHeight="1" spans="1:31">
      <c r="A131" s="110">
        <v>128</v>
      </c>
      <c r="B131" s="111" t="s">
        <v>541</v>
      </c>
      <c r="C131" s="110" t="s">
        <v>524</v>
      </c>
      <c r="D131" s="111" t="s">
        <v>24</v>
      </c>
      <c r="E131" s="111" t="s">
        <v>25</v>
      </c>
      <c r="F131" s="110" t="s">
        <v>542</v>
      </c>
      <c r="G131" s="112">
        <v>1</v>
      </c>
      <c r="H131" s="113" t="s">
        <v>27</v>
      </c>
      <c r="I131" s="111" t="s">
        <v>28</v>
      </c>
      <c r="J131" s="111" t="s">
        <v>29</v>
      </c>
      <c r="K131" s="115" t="s">
        <v>543</v>
      </c>
      <c r="L131" s="111" t="s">
        <v>292</v>
      </c>
      <c r="M131" s="111" t="s">
        <v>544</v>
      </c>
      <c r="N131" s="111"/>
      <c r="O131" s="111" t="s">
        <v>32</v>
      </c>
      <c r="P131" s="111">
        <v>36</v>
      </c>
      <c r="Q131" s="111" t="s">
        <v>134</v>
      </c>
      <c r="R131" s="120" t="s">
        <v>545</v>
      </c>
      <c r="T131" s="100" t="s">
        <v>292</v>
      </c>
      <c r="U131" s="119" t="str">
        <f>LOOKUP($B131,'[1]军航计划-24年上'!$Q$4:$Q$205,'[1]军航计划-24年上'!E$4:E$205)</f>
        <v>光学工程</v>
      </c>
      <c r="V131" s="119" t="s">
        <v>27</v>
      </c>
      <c r="W131" s="119" t="str">
        <f>LOOKUP($B131,'[1]军航计划-24年上'!$Q$4:$Q$205,'[1]军航计划-24年上'!G$4:G$205)</f>
        <v>男</v>
      </c>
      <c r="X131" s="119" t="str">
        <f>LOOKUP($B131,'[1]军航计划-24年上'!$Q$4:$Q$205,'[1]军航计划-24年上'!H$4:H$205)</f>
        <v>专业技术</v>
      </c>
      <c r="Y131" s="119" t="str">
        <f>LOOKUP($B131,'[1]军航计划-24年上'!$Q$4:$Q$205,'[1]军航计划-24年上'!I$4:I$205)</f>
        <v>工学</v>
      </c>
      <c r="Z131" s="119">
        <f>LOOKUP($B131,'[1]军航计划-24年上'!$Q$4:$Q$205,'[1]军航计划-24年上'!J$4:J$205)</f>
        <v>1</v>
      </c>
      <c r="AA131" s="119" t="str">
        <f>LOOKUP($B131,'[1]军航计划-24年上'!$Q$4:$Q$205,'[1]军航计划-24年上'!K$4:K$205)</f>
        <v>天津市</v>
      </c>
      <c r="AB131" s="119" t="str">
        <f t="shared" si="5"/>
        <v>一致</v>
      </c>
      <c r="AC131" s="119" t="str">
        <f t="shared" si="6"/>
        <v>一致</v>
      </c>
      <c r="AD131" s="119" t="str">
        <f t="shared" si="7"/>
        <v>一致</v>
      </c>
      <c r="AE131" s="119" t="str">
        <f t="shared" si="8"/>
        <v>一致</v>
      </c>
    </row>
    <row r="132" s="100" customFormat="1" ht="36" customHeight="1" spans="1:31">
      <c r="A132" s="110">
        <v>129</v>
      </c>
      <c r="B132" s="111" t="s">
        <v>546</v>
      </c>
      <c r="C132" s="110" t="s">
        <v>524</v>
      </c>
      <c r="D132" s="111" t="s">
        <v>24</v>
      </c>
      <c r="E132" s="111" t="s">
        <v>25</v>
      </c>
      <c r="F132" s="110" t="s">
        <v>535</v>
      </c>
      <c r="G132" s="112">
        <v>1</v>
      </c>
      <c r="H132" s="113" t="s">
        <v>61</v>
      </c>
      <c r="I132" s="111" t="s">
        <v>28</v>
      </c>
      <c r="J132" s="111" t="s">
        <v>29</v>
      </c>
      <c r="K132" s="115" t="s">
        <v>102</v>
      </c>
      <c r="L132" s="111" t="s">
        <v>292</v>
      </c>
      <c r="M132" s="111" t="s">
        <v>544</v>
      </c>
      <c r="N132" s="111"/>
      <c r="O132" s="111" t="s">
        <v>32</v>
      </c>
      <c r="P132" s="111">
        <v>36</v>
      </c>
      <c r="Q132" s="111" t="s">
        <v>134</v>
      </c>
      <c r="R132" s="120" t="s">
        <v>545</v>
      </c>
      <c r="T132" s="100" t="s">
        <v>292</v>
      </c>
      <c r="U132" s="119" t="str">
        <f>LOOKUP($B132,'[1]军航计划-24年上'!$Q$4:$Q$205,'[1]军航计划-24年上'!E$4:E$205)</f>
        <v>通信工程</v>
      </c>
      <c r="V132" s="119" t="s">
        <v>61</v>
      </c>
      <c r="W132" s="119" t="str">
        <f>LOOKUP($B132,'[1]军航计划-24年上'!$Q$4:$Q$205,'[1]军航计划-24年上'!G$4:G$205)</f>
        <v>男</v>
      </c>
      <c r="X132" s="119" t="str">
        <f>LOOKUP($B132,'[1]军航计划-24年上'!$Q$4:$Q$205,'[1]军航计划-24年上'!H$4:H$205)</f>
        <v>专业技术</v>
      </c>
      <c r="Y132" s="119" t="str">
        <f>LOOKUP($B132,'[1]军航计划-24年上'!$Q$4:$Q$205,'[1]军航计划-24年上'!I$4:I$205)</f>
        <v>工学</v>
      </c>
      <c r="Z132" s="119">
        <f>LOOKUP($B132,'[1]军航计划-24年上'!$Q$4:$Q$205,'[1]军航计划-24年上'!J$4:J$205)</f>
        <v>1</v>
      </c>
      <c r="AA132" s="119" t="str">
        <f>LOOKUP($B132,'[1]军航计划-24年上'!$Q$4:$Q$205,'[1]军航计划-24年上'!K$4:K$205)</f>
        <v>天津市</v>
      </c>
      <c r="AB132" s="119" t="str">
        <f t="shared" si="5"/>
        <v>一致</v>
      </c>
      <c r="AC132" s="119" t="str">
        <f t="shared" si="6"/>
        <v>一致</v>
      </c>
      <c r="AD132" s="119" t="str">
        <f t="shared" si="7"/>
        <v>一致</v>
      </c>
      <c r="AE132" s="119" t="str">
        <f t="shared" si="8"/>
        <v>一致</v>
      </c>
    </row>
    <row r="133" s="100" customFormat="1" ht="36" customHeight="1" spans="1:31">
      <c r="A133" s="110">
        <v>130</v>
      </c>
      <c r="B133" s="111" t="s">
        <v>547</v>
      </c>
      <c r="C133" s="110" t="s">
        <v>524</v>
      </c>
      <c r="D133" s="111" t="s">
        <v>24</v>
      </c>
      <c r="E133" s="111" t="s">
        <v>25</v>
      </c>
      <c r="F133" s="110" t="s">
        <v>542</v>
      </c>
      <c r="G133" s="112">
        <v>1</v>
      </c>
      <c r="H133" s="113" t="s">
        <v>27</v>
      </c>
      <c r="I133" s="111" t="s">
        <v>28</v>
      </c>
      <c r="J133" s="111" t="s">
        <v>29</v>
      </c>
      <c r="K133" s="115" t="s">
        <v>543</v>
      </c>
      <c r="L133" s="111" t="s">
        <v>229</v>
      </c>
      <c r="M133" s="111" t="s">
        <v>548</v>
      </c>
      <c r="N133" s="111"/>
      <c r="O133" s="111" t="s">
        <v>32</v>
      </c>
      <c r="P133" s="111">
        <v>36</v>
      </c>
      <c r="Q133" s="111" t="s">
        <v>134</v>
      </c>
      <c r="R133" s="120" t="s">
        <v>549</v>
      </c>
      <c r="T133" s="100" t="s">
        <v>229</v>
      </c>
      <c r="U133" s="119" t="str">
        <f>LOOKUP($B133,'[1]军航计划-24年上'!$Q$4:$Q$205,'[1]军航计划-24年上'!E$4:E$205)</f>
        <v>光学工程</v>
      </c>
      <c r="V133" s="119" t="s">
        <v>27</v>
      </c>
      <c r="W133" s="119" t="str">
        <f>LOOKUP($B133,'[1]军航计划-24年上'!$Q$4:$Q$205,'[1]军航计划-24年上'!G$4:G$205)</f>
        <v>男</v>
      </c>
      <c r="X133" s="119" t="str">
        <f>LOOKUP($B133,'[1]军航计划-24年上'!$Q$4:$Q$205,'[1]军航计划-24年上'!H$4:H$205)</f>
        <v>专业技术</v>
      </c>
      <c r="Y133" s="119" t="str">
        <f>LOOKUP($B133,'[1]军航计划-24年上'!$Q$4:$Q$205,'[1]军航计划-24年上'!I$4:I$205)</f>
        <v>工学</v>
      </c>
      <c r="Z133" s="119">
        <f>LOOKUP($B133,'[1]军航计划-24年上'!$Q$4:$Q$205,'[1]军航计划-24年上'!J$4:J$205)</f>
        <v>1</v>
      </c>
      <c r="AA133" s="119" t="str">
        <f>LOOKUP($B133,'[1]军航计划-24年上'!$Q$4:$Q$205,'[1]军航计划-24年上'!K$4:K$205)</f>
        <v>陕西
西安</v>
      </c>
      <c r="AB133" s="119" t="str">
        <f t="shared" ref="AB133:AB196" si="9">IF(U133=K133,"一致","不一致")</f>
        <v>一致</v>
      </c>
      <c r="AC133" s="119" t="str">
        <f t="shared" ref="AC133:AC196" si="10">IF(J133=W133,"一致","不一致")</f>
        <v>一致</v>
      </c>
      <c r="AD133" s="119" t="str">
        <f t="shared" ref="AD133:AD196" si="11">IF(H133=V133,"一致","不一致")</f>
        <v>一致</v>
      </c>
      <c r="AE133" s="119" t="str">
        <f t="shared" ref="AE133:AE196" si="12">IF(L133=T133,"一致","不一致")</f>
        <v>一致</v>
      </c>
    </row>
    <row r="134" s="100" customFormat="1" ht="36" customHeight="1" spans="1:31">
      <c r="A134" s="110">
        <v>131</v>
      </c>
      <c r="B134" s="111" t="s">
        <v>550</v>
      </c>
      <c r="C134" s="110" t="s">
        <v>524</v>
      </c>
      <c r="D134" s="111" t="s">
        <v>24</v>
      </c>
      <c r="E134" s="111" t="s">
        <v>25</v>
      </c>
      <c r="F134" s="110" t="s">
        <v>542</v>
      </c>
      <c r="G134" s="112">
        <v>1</v>
      </c>
      <c r="H134" s="113" t="s">
        <v>61</v>
      </c>
      <c r="I134" s="111" t="s">
        <v>28</v>
      </c>
      <c r="J134" s="111" t="s">
        <v>29</v>
      </c>
      <c r="K134" s="115" t="s">
        <v>543</v>
      </c>
      <c r="L134" s="111" t="s">
        <v>229</v>
      </c>
      <c r="M134" s="111" t="s">
        <v>548</v>
      </c>
      <c r="N134" s="111"/>
      <c r="O134" s="111" t="s">
        <v>32</v>
      </c>
      <c r="P134" s="111">
        <v>36</v>
      </c>
      <c r="Q134" s="111" t="s">
        <v>134</v>
      </c>
      <c r="R134" s="120" t="s">
        <v>549</v>
      </c>
      <c r="T134" s="100" t="s">
        <v>229</v>
      </c>
      <c r="U134" s="119" t="str">
        <f>LOOKUP($B134,'[1]军航计划-24年上'!$Q$4:$Q$205,'[1]军航计划-24年上'!E$4:E$205)</f>
        <v>光学工程</v>
      </c>
      <c r="V134" s="119" t="s">
        <v>61</v>
      </c>
      <c r="W134" s="119" t="str">
        <f>LOOKUP($B134,'[1]军航计划-24年上'!$Q$4:$Q$205,'[1]军航计划-24年上'!G$4:G$205)</f>
        <v>男</v>
      </c>
      <c r="X134" s="119" t="str">
        <f>LOOKUP($B134,'[1]军航计划-24年上'!$Q$4:$Q$205,'[1]军航计划-24年上'!H$4:H$205)</f>
        <v>专业技术</v>
      </c>
      <c r="Y134" s="119" t="str">
        <f>LOOKUP($B134,'[1]军航计划-24年上'!$Q$4:$Q$205,'[1]军航计划-24年上'!I$4:I$205)</f>
        <v>工学</v>
      </c>
      <c r="Z134" s="119">
        <f>LOOKUP($B134,'[1]军航计划-24年上'!$Q$4:$Q$205,'[1]军航计划-24年上'!J$4:J$205)</f>
        <v>1</v>
      </c>
      <c r="AA134" s="119" t="str">
        <f>LOOKUP($B134,'[1]军航计划-24年上'!$Q$4:$Q$205,'[1]军航计划-24年上'!K$4:K$205)</f>
        <v>陕西
西安</v>
      </c>
      <c r="AB134" s="119" t="str">
        <f t="shared" si="9"/>
        <v>一致</v>
      </c>
      <c r="AC134" s="119" t="str">
        <f t="shared" si="10"/>
        <v>一致</v>
      </c>
      <c r="AD134" s="119" t="str">
        <f t="shared" si="11"/>
        <v>一致</v>
      </c>
      <c r="AE134" s="119" t="str">
        <f t="shared" si="12"/>
        <v>一致</v>
      </c>
    </row>
    <row r="135" s="100" customFormat="1" ht="36" customHeight="1" spans="1:31">
      <c r="A135" s="110">
        <v>132</v>
      </c>
      <c r="B135" s="111" t="s">
        <v>551</v>
      </c>
      <c r="C135" s="110" t="s">
        <v>524</v>
      </c>
      <c r="D135" s="111" t="s">
        <v>24</v>
      </c>
      <c r="E135" s="111" t="s">
        <v>25</v>
      </c>
      <c r="F135" s="110" t="s">
        <v>552</v>
      </c>
      <c r="G135" s="112">
        <v>1</v>
      </c>
      <c r="H135" s="113" t="s">
        <v>61</v>
      </c>
      <c r="I135" s="111" t="s">
        <v>28</v>
      </c>
      <c r="J135" s="111" t="s">
        <v>29</v>
      </c>
      <c r="K135" s="115" t="s">
        <v>102</v>
      </c>
      <c r="L135" s="111" t="s">
        <v>527</v>
      </c>
      <c r="M135" s="111" t="s">
        <v>553</v>
      </c>
      <c r="N135" s="111"/>
      <c r="O135" s="111" t="s">
        <v>32</v>
      </c>
      <c r="P135" s="111">
        <v>36</v>
      </c>
      <c r="Q135" s="111" t="s">
        <v>134</v>
      </c>
      <c r="R135" s="120" t="s">
        <v>554</v>
      </c>
      <c r="T135" s="100" t="s">
        <v>527</v>
      </c>
      <c r="U135" s="119" t="str">
        <f>LOOKUP($B135,'[1]军航计划-24年上'!$Q$4:$Q$205,'[1]军航计划-24年上'!E$4:E$205)</f>
        <v>通信工程</v>
      </c>
      <c r="V135" s="119" t="s">
        <v>61</v>
      </c>
      <c r="W135" s="119" t="str">
        <f>LOOKUP($B135,'[1]军航计划-24年上'!$Q$4:$Q$205,'[1]军航计划-24年上'!G$4:G$205)</f>
        <v>男</v>
      </c>
      <c r="X135" s="119" t="str">
        <f>LOOKUP($B135,'[1]军航计划-24年上'!$Q$4:$Q$205,'[1]军航计划-24年上'!H$4:H$205)</f>
        <v>专业技术</v>
      </c>
      <c r="Y135" s="119" t="str">
        <f>LOOKUP($B135,'[1]军航计划-24年上'!$Q$4:$Q$205,'[1]军航计划-24年上'!I$4:I$205)</f>
        <v>工学</v>
      </c>
      <c r="Z135" s="119">
        <f>LOOKUP($B135,'[1]军航计划-24年上'!$Q$4:$Q$205,'[1]军航计划-24年上'!J$4:J$205)</f>
        <v>1</v>
      </c>
      <c r="AA135" s="119" t="str">
        <f>LOOKUP($B135,'[1]军航计划-24年上'!$Q$4:$Q$205,'[1]军航计划-24年上'!K$4:K$205)</f>
        <v>河南
开封</v>
      </c>
      <c r="AB135" s="119" t="str">
        <f t="shared" si="9"/>
        <v>一致</v>
      </c>
      <c r="AC135" s="119" t="str">
        <f t="shared" si="10"/>
        <v>一致</v>
      </c>
      <c r="AD135" s="119" t="str">
        <f t="shared" si="11"/>
        <v>一致</v>
      </c>
      <c r="AE135" s="119" t="str">
        <f t="shared" si="12"/>
        <v>一致</v>
      </c>
    </row>
    <row r="136" s="100" customFormat="1" ht="36" customHeight="1" spans="1:31">
      <c r="A136" s="110">
        <v>133</v>
      </c>
      <c r="B136" s="111" t="s">
        <v>555</v>
      </c>
      <c r="C136" s="110" t="s">
        <v>524</v>
      </c>
      <c r="D136" s="111" t="s">
        <v>24</v>
      </c>
      <c r="E136" s="111" t="s">
        <v>25</v>
      </c>
      <c r="F136" s="110" t="s">
        <v>525</v>
      </c>
      <c r="G136" s="112">
        <v>1</v>
      </c>
      <c r="H136" s="113" t="s">
        <v>27</v>
      </c>
      <c r="I136" s="111" t="s">
        <v>28</v>
      </c>
      <c r="J136" s="111" t="s">
        <v>38</v>
      </c>
      <c r="K136" s="115" t="s">
        <v>526</v>
      </c>
      <c r="L136" s="111" t="s">
        <v>296</v>
      </c>
      <c r="M136" s="111" t="s">
        <v>556</v>
      </c>
      <c r="N136" s="111"/>
      <c r="O136" s="111" t="s">
        <v>32</v>
      </c>
      <c r="P136" s="111">
        <v>36</v>
      </c>
      <c r="Q136" s="111" t="s">
        <v>134</v>
      </c>
      <c r="R136" s="120" t="s">
        <v>557</v>
      </c>
      <c r="S136" s="100" t="s">
        <v>296</v>
      </c>
      <c r="T136" s="100" t="s">
        <v>296</v>
      </c>
      <c r="U136" s="119" t="str">
        <f>LOOKUP($B136,'[1]军航计划-24年上'!$Q$4:$Q$205,'[1]军航计划-24年上'!E$4:E$205)</f>
        <v>物理学</v>
      </c>
      <c r="V136" s="119" t="s">
        <v>27</v>
      </c>
      <c r="W136" s="119" t="str">
        <f>LOOKUP($B136,'[1]军航计划-24年上'!$Q$4:$Q$205,'[1]军航计划-24年上'!G$4:G$205)</f>
        <v>不限</v>
      </c>
      <c r="X136" s="119" t="str">
        <f>LOOKUP($B136,'[1]军航计划-24年上'!$Q$4:$Q$205,'[1]军航计划-24年上'!H$4:H$205)</f>
        <v>专业技术</v>
      </c>
      <c r="Y136" s="119" t="str">
        <f>LOOKUP($B136,'[1]军航计划-24年上'!$Q$4:$Q$205,'[1]军航计划-24年上'!I$4:I$205)</f>
        <v>工学</v>
      </c>
      <c r="Z136" s="119">
        <f>LOOKUP($B136,'[1]军航计划-24年上'!$Q$4:$Q$205,'[1]军航计划-24年上'!J$4:J$205)</f>
        <v>1</v>
      </c>
      <c r="AA136" s="119" t="str">
        <f>LOOKUP($B136,'[1]军航计划-24年上'!$Q$4:$Q$205,'[1]军航计划-24年上'!K$4:K$205)</f>
        <v>北京市</v>
      </c>
      <c r="AB136" s="119" t="str">
        <f t="shared" si="9"/>
        <v>一致</v>
      </c>
      <c r="AC136" s="119" t="str">
        <f t="shared" si="10"/>
        <v>一致</v>
      </c>
      <c r="AD136" s="119" t="str">
        <f t="shared" si="11"/>
        <v>一致</v>
      </c>
      <c r="AE136" s="119" t="str">
        <f t="shared" si="12"/>
        <v>一致</v>
      </c>
    </row>
    <row r="137" s="100" customFormat="1" ht="36" customHeight="1" spans="1:31">
      <c r="A137" s="110">
        <v>134</v>
      </c>
      <c r="B137" s="111" t="s">
        <v>558</v>
      </c>
      <c r="C137" s="110" t="s">
        <v>524</v>
      </c>
      <c r="D137" s="111" t="s">
        <v>24</v>
      </c>
      <c r="E137" s="111" t="s">
        <v>25</v>
      </c>
      <c r="F137" s="110" t="s">
        <v>179</v>
      </c>
      <c r="G137" s="112">
        <v>1</v>
      </c>
      <c r="H137" s="113" t="s">
        <v>27</v>
      </c>
      <c r="I137" s="111" t="s">
        <v>28</v>
      </c>
      <c r="J137" s="111" t="s">
        <v>38</v>
      </c>
      <c r="K137" s="115" t="s">
        <v>559</v>
      </c>
      <c r="L137" s="111" t="s">
        <v>296</v>
      </c>
      <c r="M137" s="111" t="s">
        <v>556</v>
      </c>
      <c r="N137" s="111"/>
      <c r="O137" s="111" t="s">
        <v>32</v>
      </c>
      <c r="P137" s="111">
        <v>36</v>
      </c>
      <c r="Q137" s="111" t="s">
        <v>134</v>
      </c>
      <c r="R137" s="120" t="s">
        <v>560</v>
      </c>
      <c r="S137" s="100" t="s">
        <v>296</v>
      </c>
      <c r="T137" s="100" t="s">
        <v>296</v>
      </c>
      <c r="U137" s="119" t="str">
        <f>LOOKUP($B137,'[1]军航计划-24年上'!$Q$4:$Q$205,'[1]军航计划-24年上'!E$4:E$205)</f>
        <v>数学</v>
      </c>
      <c r="V137" s="119" t="s">
        <v>27</v>
      </c>
      <c r="W137" s="119" t="str">
        <f>LOOKUP($B137,'[1]军航计划-24年上'!$Q$4:$Q$205,'[1]军航计划-24年上'!G$4:G$205)</f>
        <v>不限</v>
      </c>
      <c r="X137" s="119" t="str">
        <f>LOOKUP($B137,'[1]军航计划-24年上'!$Q$4:$Q$205,'[1]军航计划-24年上'!H$4:H$205)</f>
        <v>专业技术</v>
      </c>
      <c r="Y137" s="119" t="str">
        <f>LOOKUP($B137,'[1]军航计划-24年上'!$Q$4:$Q$205,'[1]军航计划-24年上'!I$4:I$205)</f>
        <v>工学</v>
      </c>
      <c r="Z137" s="119">
        <f>LOOKUP($B137,'[1]军航计划-24年上'!$Q$4:$Q$205,'[1]军航计划-24年上'!J$4:J$205)</f>
        <v>1</v>
      </c>
      <c r="AA137" s="119" t="str">
        <f>LOOKUP($B137,'[1]军航计划-24年上'!$Q$4:$Q$205,'[1]军航计划-24年上'!K$4:K$205)</f>
        <v>北京市</v>
      </c>
      <c r="AB137" s="119" t="str">
        <f t="shared" si="9"/>
        <v>一致</v>
      </c>
      <c r="AC137" s="119" t="str">
        <f t="shared" si="10"/>
        <v>一致</v>
      </c>
      <c r="AD137" s="119" t="str">
        <f t="shared" si="11"/>
        <v>一致</v>
      </c>
      <c r="AE137" s="119" t="str">
        <f t="shared" si="12"/>
        <v>一致</v>
      </c>
    </row>
    <row r="138" s="100" customFormat="1" ht="36" customHeight="1" spans="1:31">
      <c r="A138" s="110">
        <v>135</v>
      </c>
      <c r="B138" s="111" t="s">
        <v>561</v>
      </c>
      <c r="C138" s="110" t="s">
        <v>524</v>
      </c>
      <c r="D138" s="111" t="s">
        <v>24</v>
      </c>
      <c r="E138" s="111" t="s">
        <v>250</v>
      </c>
      <c r="F138" s="110" t="s">
        <v>562</v>
      </c>
      <c r="G138" s="112">
        <v>1</v>
      </c>
      <c r="H138" s="113" t="s">
        <v>61</v>
      </c>
      <c r="I138" s="111" t="s">
        <v>28</v>
      </c>
      <c r="J138" s="111" t="s">
        <v>38</v>
      </c>
      <c r="K138" s="115" t="s">
        <v>30</v>
      </c>
      <c r="L138" s="111" t="s">
        <v>296</v>
      </c>
      <c r="M138" s="111" t="s">
        <v>556</v>
      </c>
      <c r="N138" s="111"/>
      <c r="O138" s="111" t="s">
        <v>32</v>
      </c>
      <c r="P138" s="111">
        <v>36</v>
      </c>
      <c r="Q138" s="111" t="s">
        <v>134</v>
      </c>
      <c r="R138" s="120" t="s">
        <v>563</v>
      </c>
      <c r="S138" s="100" t="s">
        <v>296</v>
      </c>
      <c r="T138" s="100" t="s">
        <v>296</v>
      </c>
      <c r="U138" s="119" t="str">
        <f>LOOKUP($B138,'[1]军航计划-24年上'!$Q$4:$Q$205,'[1]军航计划-24年上'!E$4:E$205)</f>
        <v>计算机科学与技术</v>
      </c>
      <c r="V138" s="119" t="s">
        <v>61</v>
      </c>
      <c r="W138" s="119" t="str">
        <f>LOOKUP($B138,'[1]军航计划-24年上'!$Q$4:$Q$205,'[1]军航计划-24年上'!G$4:G$205)</f>
        <v>不限</v>
      </c>
      <c r="X138" s="119" t="str">
        <f>LOOKUP($B138,'[1]军航计划-24年上'!$Q$4:$Q$205,'[1]军航计划-24年上'!H$4:H$205)</f>
        <v>专业技术</v>
      </c>
      <c r="Y138" s="119" t="str">
        <f>LOOKUP($B138,'[1]军航计划-24年上'!$Q$4:$Q$205,'[1]军航计划-24年上'!I$4:I$205)</f>
        <v>工学</v>
      </c>
      <c r="Z138" s="119">
        <f>LOOKUP($B138,'[1]军航计划-24年上'!$Q$4:$Q$205,'[1]军航计划-24年上'!J$4:J$205)</f>
        <v>1</v>
      </c>
      <c r="AA138" s="119" t="str">
        <f>LOOKUP($B138,'[1]军航计划-24年上'!$Q$4:$Q$205,'[1]军航计划-24年上'!K$4:K$205)</f>
        <v>北京市</v>
      </c>
      <c r="AB138" s="119" t="str">
        <f t="shared" si="9"/>
        <v>一致</v>
      </c>
      <c r="AC138" s="119" t="str">
        <f t="shared" si="10"/>
        <v>一致</v>
      </c>
      <c r="AD138" s="119" t="str">
        <f t="shared" si="11"/>
        <v>一致</v>
      </c>
      <c r="AE138" s="119" t="str">
        <f t="shared" si="12"/>
        <v>一致</v>
      </c>
    </row>
    <row r="139" s="100" customFormat="1" ht="36" customHeight="1" spans="1:31">
      <c r="A139" s="110">
        <v>136</v>
      </c>
      <c r="B139" s="111" t="s">
        <v>564</v>
      </c>
      <c r="C139" s="110" t="s">
        <v>524</v>
      </c>
      <c r="D139" s="111" t="s">
        <v>24</v>
      </c>
      <c r="E139" s="111" t="s">
        <v>25</v>
      </c>
      <c r="F139" s="110" t="s">
        <v>565</v>
      </c>
      <c r="G139" s="112">
        <v>1</v>
      </c>
      <c r="H139" s="113" t="s">
        <v>27</v>
      </c>
      <c r="I139" s="111" t="s">
        <v>28</v>
      </c>
      <c r="J139" s="111" t="s">
        <v>29</v>
      </c>
      <c r="K139" s="115" t="s">
        <v>193</v>
      </c>
      <c r="L139" s="111" t="s">
        <v>296</v>
      </c>
      <c r="M139" s="111" t="s">
        <v>556</v>
      </c>
      <c r="N139" s="111"/>
      <c r="O139" s="111" t="s">
        <v>32</v>
      </c>
      <c r="P139" s="111">
        <v>36</v>
      </c>
      <c r="Q139" s="111" t="s">
        <v>134</v>
      </c>
      <c r="R139" s="120" t="s">
        <v>566</v>
      </c>
      <c r="S139" s="100" t="s">
        <v>296</v>
      </c>
      <c r="T139" s="100" t="s">
        <v>296</v>
      </c>
      <c r="U139" s="119" t="str">
        <f>LOOKUP($B139,'[1]军航计划-24年上'!$Q$4:$Q$205,'[1]军航计划-24年上'!E$4:E$205)</f>
        <v>机械工程</v>
      </c>
      <c r="V139" s="119" t="s">
        <v>27</v>
      </c>
      <c r="W139" s="119" t="str">
        <f>LOOKUP($B139,'[1]军航计划-24年上'!$Q$4:$Q$205,'[1]军航计划-24年上'!G$4:G$205)</f>
        <v>男</v>
      </c>
      <c r="X139" s="119" t="str">
        <f>LOOKUP($B139,'[1]军航计划-24年上'!$Q$4:$Q$205,'[1]军航计划-24年上'!H$4:H$205)</f>
        <v>专业技术</v>
      </c>
      <c r="Y139" s="119" t="str">
        <f>LOOKUP($B139,'[1]军航计划-24年上'!$Q$4:$Q$205,'[1]军航计划-24年上'!I$4:I$205)</f>
        <v>工学</v>
      </c>
      <c r="Z139" s="119">
        <f>LOOKUP($B139,'[1]军航计划-24年上'!$Q$4:$Q$205,'[1]军航计划-24年上'!J$4:J$205)</f>
        <v>1</v>
      </c>
      <c r="AA139" s="119" t="str">
        <f>LOOKUP($B139,'[1]军航计划-24年上'!$Q$4:$Q$205,'[1]军航计划-24年上'!K$4:K$205)</f>
        <v>北京市</v>
      </c>
      <c r="AB139" s="119" t="str">
        <f t="shared" si="9"/>
        <v>一致</v>
      </c>
      <c r="AC139" s="119" t="str">
        <f t="shared" si="10"/>
        <v>一致</v>
      </c>
      <c r="AD139" s="119" t="str">
        <f t="shared" si="11"/>
        <v>一致</v>
      </c>
      <c r="AE139" s="119" t="str">
        <f t="shared" si="12"/>
        <v>一致</v>
      </c>
    </row>
    <row r="140" s="100" customFormat="1" ht="36" customHeight="1" spans="1:31">
      <c r="A140" s="110">
        <v>137</v>
      </c>
      <c r="B140" s="111" t="s">
        <v>567</v>
      </c>
      <c r="C140" s="110" t="s">
        <v>524</v>
      </c>
      <c r="D140" s="111" t="s">
        <v>24</v>
      </c>
      <c r="E140" s="111" t="s">
        <v>25</v>
      </c>
      <c r="F140" s="110" t="s">
        <v>565</v>
      </c>
      <c r="G140" s="112">
        <v>1</v>
      </c>
      <c r="H140" s="113" t="s">
        <v>27</v>
      </c>
      <c r="I140" s="111" t="s">
        <v>28</v>
      </c>
      <c r="J140" s="111" t="s">
        <v>29</v>
      </c>
      <c r="K140" s="115" t="s">
        <v>568</v>
      </c>
      <c r="L140" s="111" t="s">
        <v>296</v>
      </c>
      <c r="M140" s="111" t="s">
        <v>556</v>
      </c>
      <c r="N140" s="111"/>
      <c r="O140" s="111" t="s">
        <v>32</v>
      </c>
      <c r="P140" s="111">
        <v>36</v>
      </c>
      <c r="Q140" s="111" t="s">
        <v>134</v>
      </c>
      <c r="R140" s="120" t="s">
        <v>569</v>
      </c>
      <c r="S140" s="100" t="s">
        <v>296</v>
      </c>
      <c r="T140" s="100" t="s">
        <v>296</v>
      </c>
      <c r="U140" s="119" t="str">
        <f>LOOKUP($B140,'[1]军航计划-24年上'!$Q$4:$Q$205,'[1]军航计划-24年上'!E$4:E$205)</f>
        <v>控制科学与工程</v>
      </c>
      <c r="V140" s="119" t="s">
        <v>27</v>
      </c>
      <c r="W140" s="119" t="str">
        <f>LOOKUP($B140,'[1]军航计划-24年上'!$Q$4:$Q$205,'[1]军航计划-24年上'!G$4:G$205)</f>
        <v>男</v>
      </c>
      <c r="X140" s="119" t="str">
        <f>LOOKUP($B140,'[1]军航计划-24年上'!$Q$4:$Q$205,'[1]军航计划-24年上'!H$4:H$205)</f>
        <v>专业技术</v>
      </c>
      <c r="Y140" s="119" t="str">
        <f>LOOKUP($B140,'[1]军航计划-24年上'!$Q$4:$Q$205,'[1]军航计划-24年上'!I$4:I$205)</f>
        <v>工学</v>
      </c>
      <c r="Z140" s="119">
        <f>LOOKUP($B140,'[1]军航计划-24年上'!$Q$4:$Q$205,'[1]军航计划-24年上'!J$4:J$205)</f>
        <v>1</v>
      </c>
      <c r="AA140" s="119" t="str">
        <f>LOOKUP($B140,'[1]军航计划-24年上'!$Q$4:$Q$205,'[1]军航计划-24年上'!K$4:K$205)</f>
        <v>北京市</v>
      </c>
      <c r="AB140" s="119" t="str">
        <f t="shared" si="9"/>
        <v>一致</v>
      </c>
      <c r="AC140" s="119" t="str">
        <f t="shared" si="10"/>
        <v>一致</v>
      </c>
      <c r="AD140" s="119" t="str">
        <f t="shared" si="11"/>
        <v>一致</v>
      </c>
      <c r="AE140" s="119" t="str">
        <f t="shared" si="12"/>
        <v>一致</v>
      </c>
    </row>
    <row r="141" s="100" customFormat="1" ht="36" customHeight="1" spans="1:31">
      <c r="A141" s="110">
        <v>138</v>
      </c>
      <c r="B141" s="111" t="s">
        <v>570</v>
      </c>
      <c r="C141" s="110" t="s">
        <v>571</v>
      </c>
      <c r="D141" s="111" t="s">
        <v>24</v>
      </c>
      <c r="E141" s="111" t="s">
        <v>25</v>
      </c>
      <c r="F141" s="110" t="s">
        <v>572</v>
      </c>
      <c r="G141" s="112">
        <v>1</v>
      </c>
      <c r="H141" s="113" t="s">
        <v>27</v>
      </c>
      <c r="I141" s="111" t="s">
        <v>28</v>
      </c>
      <c r="J141" s="111" t="s">
        <v>38</v>
      </c>
      <c r="K141" s="115" t="s">
        <v>131</v>
      </c>
      <c r="L141" s="111" t="s">
        <v>229</v>
      </c>
      <c r="M141" s="111" t="s">
        <v>573</v>
      </c>
      <c r="N141" s="111"/>
      <c r="O141" s="111" t="s">
        <v>32</v>
      </c>
      <c r="P141" s="111">
        <v>37</v>
      </c>
      <c r="Q141" s="111" t="s">
        <v>134</v>
      </c>
      <c r="R141" s="120" t="s">
        <v>574</v>
      </c>
      <c r="T141" s="100" t="s">
        <v>229</v>
      </c>
      <c r="U141" s="119" t="str">
        <f>LOOKUP($B141,'[1]军航计划-24年上'!$Q$4:$Q$205,'[1]军航计划-24年上'!E$4:E$205)</f>
        <v>电子科学与技术</v>
      </c>
      <c r="V141" s="119" t="s">
        <v>27</v>
      </c>
      <c r="W141" s="119" t="str">
        <f>LOOKUP($B141,'[1]军航计划-24年上'!$Q$4:$Q$205,'[1]军航计划-24年上'!G$4:G$205)</f>
        <v>不限</v>
      </c>
      <c r="X141" s="119" t="str">
        <f>LOOKUP($B141,'[1]军航计划-24年上'!$Q$4:$Q$205,'[1]军航计划-24年上'!H$4:H$205)</f>
        <v>专业技术</v>
      </c>
      <c r="Y141" s="119" t="str">
        <f>LOOKUP($B141,'[1]军航计划-24年上'!$Q$4:$Q$205,'[1]军航计划-24年上'!I$4:I$205)</f>
        <v>工学</v>
      </c>
      <c r="Z141" s="119">
        <f>LOOKUP($B141,'[1]军航计划-24年上'!$Q$4:$Q$205,'[1]军航计划-24年上'!J$4:J$205)</f>
        <v>1</v>
      </c>
      <c r="AA141" s="119" t="str">
        <f>LOOKUP($B141,'[1]军航计划-24年上'!$Q$4:$Q$205,'[1]军航计划-24年上'!K$4:K$205)</f>
        <v>陕西
西安</v>
      </c>
      <c r="AB141" s="119" t="str">
        <f t="shared" si="9"/>
        <v>一致</v>
      </c>
      <c r="AC141" s="119" t="str">
        <f t="shared" si="10"/>
        <v>一致</v>
      </c>
      <c r="AD141" s="119" t="str">
        <f t="shared" si="11"/>
        <v>一致</v>
      </c>
      <c r="AE141" s="119" t="str">
        <f t="shared" si="12"/>
        <v>一致</v>
      </c>
    </row>
    <row r="142" s="100" customFormat="1" ht="36" customHeight="1" spans="1:31">
      <c r="A142" s="110">
        <v>139</v>
      </c>
      <c r="B142" s="111" t="s">
        <v>575</v>
      </c>
      <c r="C142" s="110" t="s">
        <v>571</v>
      </c>
      <c r="D142" s="111" t="s">
        <v>24</v>
      </c>
      <c r="E142" s="111" t="s">
        <v>25</v>
      </c>
      <c r="F142" s="110" t="s">
        <v>576</v>
      </c>
      <c r="G142" s="112">
        <v>1</v>
      </c>
      <c r="H142" s="113" t="s">
        <v>27</v>
      </c>
      <c r="I142" s="111" t="s">
        <v>28</v>
      </c>
      <c r="J142" s="111" t="s">
        <v>29</v>
      </c>
      <c r="K142" s="115" t="s">
        <v>577</v>
      </c>
      <c r="L142" s="111" t="s">
        <v>229</v>
      </c>
      <c r="M142" s="111" t="s">
        <v>573</v>
      </c>
      <c r="N142" s="111"/>
      <c r="O142" s="111" t="s">
        <v>32</v>
      </c>
      <c r="P142" s="111">
        <v>37</v>
      </c>
      <c r="Q142" s="111" t="s">
        <v>134</v>
      </c>
      <c r="R142" s="120" t="s">
        <v>578</v>
      </c>
      <c r="T142" s="100" t="s">
        <v>229</v>
      </c>
      <c r="U142" s="119" t="str">
        <f>LOOKUP($B142,'[1]军航计划-24年上'!$Q$4:$Q$205,'[1]军航计划-24年上'!E$4:E$205)</f>
        <v>计算机科学与技术、电子科学与技术、信息与通信工程、电子信息</v>
      </c>
      <c r="V142" s="119" t="s">
        <v>27</v>
      </c>
      <c r="W142" s="119" t="str">
        <f>LOOKUP($B142,'[1]军航计划-24年上'!$Q$4:$Q$205,'[1]军航计划-24年上'!G$4:G$205)</f>
        <v>男</v>
      </c>
      <c r="X142" s="119" t="str">
        <f>LOOKUP($B142,'[1]军航计划-24年上'!$Q$4:$Q$205,'[1]军航计划-24年上'!H$4:H$205)</f>
        <v>专业技术</v>
      </c>
      <c r="Y142" s="119" t="str">
        <f>LOOKUP($B142,'[1]军航计划-24年上'!$Q$4:$Q$205,'[1]军航计划-24年上'!I$4:I$205)</f>
        <v>工学</v>
      </c>
      <c r="Z142" s="119">
        <f>LOOKUP($B142,'[1]军航计划-24年上'!$Q$4:$Q$205,'[1]军航计划-24年上'!J$4:J$205)</f>
        <v>1</v>
      </c>
      <c r="AA142" s="119" t="str">
        <f>LOOKUP($B142,'[1]军航计划-24年上'!$Q$4:$Q$205,'[1]军航计划-24年上'!K$4:K$205)</f>
        <v>陕西
西安</v>
      </c>
      <c r="AB142" s="119" t="str">
        <f t="shared" si="9"/>
        <v>一致</v>
      </c>
      <c r="AC142" s="119" t="str">
        <f t="shared" si="10"/>
        <v>一致</v>
      </c>
      <c r="AD142" s="119" t="str">
        <f t="shared" si="11"/>
        <v>一致</v>
      </c>
      <c r="AE142" s="119" t="str">
        <f t="shared" si="12"/>
        <v>一致</v>
      </c>
    </row>
    <row r="143" s="100" customFormat="1" ht="36" customHeight="1" spans="1:31">
      <c r="A143" s="110">
        <v>140</v>
      </c>
      <c r="B143" s="111" t="s">
        <v>579</v>
      </c>
      <c r="C143" s="110" t="s">
        <v>571</v>
      </c>
      <c r="D143" s="111" t="s">
        <v>24</v>
      </c>
      <c r="E143" s="111" t="s">
        <v>25</v>
      </c>
      <c r="F143" s="110" t="s">
        <v>580</v>
      </c>
      <c r="G143" s="112">
        <v>1</v>
      </c>
      <c r="H143" s="113" t="s">
        <v>27</v>
      </c>
      <c r="I143" s="111" t="s">
        <v>28</v>
      </c>
      <c r="J143" s="111" t="s">
        <v>29</v>
      </c>
      <c r="K143" s="115" t="s">
        <v>559</v>
      </c>
      <c r="L143" s="111" t="s">
        <v>229</v>
      </c>
      <c r="M143" s="111" t="s">
        <v>573</v>
      </c>
      <c r="N143" s="111"/>
      <c r="O143" s="111" t="s">
        <v>32</v>
      </c>
      <c r="P143" s="111">
        <v>37</v>
      </c>
      <c r="Q143" s="111" t="s">
        <v>134</v>
      </c>
      <c r="R143" s="120" t="s">
        <v>581</v>
      </c>
      <c r="T143" s="100" t="s">
        <v>229</v>
      </c>
      <c r="U143" s="119" t="str">
        <f>LOOKUP($B143,'[1]军航计划-24年上'!$Q$4:$Q$205,'[1]军航计划-24年上'!E$4:E$205)</f>
        <v>数学</v>
      </c>
      <c r="V143" s="119" t="s">
        <v>27</v>
      </c>
      <c r="W143" s="119" t="str">
        <f>LOOKUP($B143,'[1]军航计划-24年上'!$Q$4:$Q$205,'[1]军航计划-24年上'!G$4:G$205)</f>
        <v>男</v>
      </c>
      <c r="X143" s="119" t="str">
        <f>LOOKUP($B143,'[1]军航计划-24年上'!$Q$4:$Q$205,'[1]军航计划-24年上'!H$4:H$205)</f>
        <v>专业技术</v>
      </c>
      <c r="Y143" s="119" t="str">
        <f>LOOKUP($B143,'[1]军航计划-24年上'!$Q$4:$Q$205,'[1]军航计划-24年上'!I$4:I$205)</f>
        <v>理学</v>
      </c>
      <c r="Z143" s="119">
        <f>LOOKUP($B143,'[1]军航计划-24年上'!$Q$4:$Q$205,'[1]军航计划-24年上'!J$4:J$205)</f>
        <v>1</v>
      </c>
      <c r="AA143" s="119" t="str">
        <f>LOOKUP($B143,'[1]军航计划-24年上'!$Q$4:$Q$205,'[1]军航计划-24年上'!K$4:K$205)</f>
        <v>陕西
西安</v>
      </c>
      <c r="AB143" s="119" t="str">
        <f t="shared" si="9"/>
        <v>一致</v>
      </c>
      <c r="AC143" s="119" t="str">
        <f t="shared" si="10"/>
        <v>一致</v>
      </c>
      <c r="AD143" s="119" t="str">
        <f t="shared" si="11"/>
        <v>一致</v>
      </c>
      <c r="AE143" s="119" t="str">
        <f t="shared" si="12"/>
        <v>一致</v>
      </c>
    </row>
    <row r="144" s="100" customFormat="1" ht="48" customHeight="1" spans="1:31">
      <c r="A144" s="110">
        <v>141</v>
      </c>
      <c r="B144" s="111" t="s">
        <v>582</v>
      </c>
      <c r="C144" s="110" t="s">
        <v>571</v>
      </c>
      <c r="D144" s="111" t="s">
        <v>24</v>
      </c>
      <c r="E144" s="111" t="s">
        <v>25</v>
      </c>
      <c r="F144" s="110" t="s">
        <v>583</v>
      </c>
      <c r="G144" s="112">
        <v>2</v>
      </c>
      <c r="H144" s="113" t="s">
        <v>27</v>
      </c>
      <c r="I144" s="111" t="s">
        <v>28</v>
      </c>
      <c r="J144" s="111" t="s">
        <v>38</v>
      </c>
      <c r="K144" s="115" t="s">
        <v>584</v>
      </c>
      <c r="L144" s="111" t="s">
        <v>229</v>
      </c>
      <c r="M144" s="111" t="s">
        <v>573</v>
      </c>
      <c r="N144" s="111"/>
      <c r="O144" s="111" t="s">
        <v>32</v>
      </c>
      <c r="P144" s="111">
        <v>37</v>
      </c>
      <c r="Q144" s="111" t="s">
        <v>134</v>
      </c>
      <c r="R144" s="120" t="s">
        <v>585</v>
      </c>
      <c r="T144" s="100" t="s">
        <v>229</v>
      </c>
      <c r="U144" s="119" t="str">
        <f>LOOKUP($B144,'[1]军航计划-24年上'!$Q$4:$Q$205,'[1]军航计划-24年上'!E$4:E$205)</f>
        <v>光学工程、物理学、空间物理学</v>
      </c>
      <c r="V144" s="119" t="s">
        <v>27</v>
      </c>
      <c r="W144" s="119" t="str">
        <f>LOOKUP($B144,'[1]军航计划-24年上'!$Q$4:$Q$205,'[1]军航计划-24年上'!G$4:G$205)</f>
        <v>不限</v>
      </c>
      <c r="X144" s="119" t="str">
        <f>LOOKUP($B144,'[1]军航计划-24年上'!$Q$4:$Q$205,'[1]军航计划-24年上'!H$4:H$205)</f>
        <v>专业技术</v>
      </c>
      <c r="Y144" s="119" t="str">
        <f>LOOKUP($B144,'[1]军航计划-24年上'!$Q$4:$Q$205,'[1]军航计划-24年上'!I$4:I$205)</f>
        <v>工学</v>
      </c>
      <c r="Z144" s="119">
        <f>LOOKUP($B144,'[1]军航计划-24年上'!$Q$4:$Q$205,'[1]军航计划-24年上'!J$4:J$205)</f>
        <v>2</v>
      </c>
      <c r="AA144" s="119" t="str">
        <f>LOOKUP($B144,'[1]军航计划-24年上'!$Q$4:$Q$205,'[1]军航计划-24年上'!K$4:K$205)</f>
        <v>陕西
西安</v>
      </c>
      <c r="AB144" s="119" t="str">
        <f t="shared" si="9"/>
        <v>一致</v>
      </c>
      <c r="AC144" s="119" t="str">
        <f t="shared" si="10"/>
        <v>一致</v>
      </c>
      <c r="AD144" s="119" t="str">
        <f t="shared" si="11"/>
        <v>一致</v>
      </c>
      <c r="AE144" s="119" t="str">
        <f t="shared" si="12"/>
        <v>一致</v>
      </c>
    </row>
    <row r="145" s="100" customFormat="1" ht="36" customHeight="1" spans="1:31">
      <c r="A145" s="110">
        <v>142</v>
      </c>
      <c r="B145" s="111" t="s">
        <v>586</v>
      </c>
      <c r="C145" s="110" t="s">
        <v>571</v>
      </c>
      <c r="D145" s="111" t="s">
        <v>24</v>
      </c>
      <c r="E145" s="111" t="s">
        <v>25</v>
      </c>
      <c r="F145" s="110" t="s">
        <v>587</v>
      </c>
      <c r="G145" s="112">
        <v>1</v>
      </c>
      <c r="H145" s="113" t="s">
        <v>27</v>
      </c>
      <c r="I145" s="111" t="s">
        <v>28</v>
      </c>
      <c r="J145" s="111" t="s">
        <v>29</v>
      </c>
      <c r="K145" s="115" t="s">
        <v>248</v>
      </c>
      <c r="L145" s="111" t="s">
        <v>229</v>
      </c>
      <c r="M145" s="111" t="s">
        <v>573</v>
      </c>
      <c r="N145" s="111"/>
      <c r="O145" s="111" t="s">
        <v>32</v>
      </c>
      <c r="P145" s="111">
        <v>37</v>
      </c>
      <c r="Q145" s="111" t="s">
        <v>134</v>
      </c>
      <c r="R145" s="120" t="s">
        <v>588</v>
      </c>
      <c r="T145" s="100" t="s">
        <v>229</v>
      </c>
      <c r="U145" s="119" t="str">
        <f>LOOKUP($B145,'[1]军航计划-24年上'!$Q$4:$Q$205,'[1]军航计划-24年上'!E$4:E$205)</f>
        <v>计算机科学与技术、软件工程</v>
      </c>
      <c r="V145" s="119" t="s">
        <v>27</v>
      </c>
      <c r="W145" s="119" t="str">
        <f>LOOKUP($B145,'[1]军航计划-24年上'!$Q$4:$Q$205,'[1]军航计划-24年上'!G$4:G$205)</f>
        <v>男</v>
      </c>
      <c r="X145" s="119" t="str">
        <f>LOOKUP($B145,'[1]军航计划-24年上'!$Q$4:$Q$205,'[1]军航计划-24年上'!H$4:H$205)</f>
        <v>专业技术</v>
      </c>
      <c r="Y145" s="119" t="str">
        <f>LOOKUP($B145,'[1]军航计划-24年上'!$Q$4:$Q$205,'[1]军航计划-24年上'!I$4:I$205)</f>
        <v>工学</v>
      </c>
      <c r="Z145" s="119">
        <f>LOOKUP($B145,'[1]军航计划-24年上'!$Q$4:$Q$205,'[1]军航计划-24年上'!J$4:J$205)</f>
        <v>1</v>
      </c>
      <c r="AA145" s="119" t="str">
        <f>LOOKUP($B145,'[1]军航计划-24年上'!$Q$4:$Q$205,'[1]军航计划-24年上'!K$4:K$205)</f>
        <v>陕西
西安</v>
      </c>
      <c r="AB145" s="119" t="str">
        <f t="shared" si="9"/>
        <v>一致</v>
      </c>
      <c r="AC145" s="119" t="str">
        <f t="shared" si="10"/>
        <v>一致</v>
      </c>
      <c r="AD145" s="119" t="str">
        <f t="shared" si="11"/>
        <v>一致</v>
      </c>
      <c r="AE145" s="119" t="str">
        <f t="shared" si="12"/>
        <v>一致</v>
      </c>
    </row>
    <row r="146" s="100" customFormat="1" ht="36" customHeight="1" spans="1:31">
      <c r="A146" s="110">
        <v>143</v>
      </c>
      <c r="B146" s="111" t="s">
        <v>589</v>
      </c>
      <c r="C146" s="110" t="s">
        <v>571</v>
      </c>
      <c r="D146" s="111" t="s">
        <v>24</v>
      </c>
      <c r="E146" s="111" t="s">
        <v>25</v>
      </c>
      <c r="F146" s="110" t="s">
        <v>576</v>
      </c>
      <c r="G146" s="112">
        <v>1</v>
      </c>
      <c r="H146" s="113" t="s">
        <v>27</v>
      </c>
      <c r="I146" s="111" t="s">
        <v>28</v>
      </c>
      <c r="J146" s="111" t="s">
        <v>29</v>
      </c>
      <c r="K146" s="115" t="s">
        <v>590</v>
      </c>
      <c r="L146" s="111" t="s">
        <v>229</v>
      </c>
      <c r="M146" s="111" t="s">
        <v>573</v>
      </c>
      <c r="N146" s="111"/>
      <c r="O146" s="111" t="s">
        <v>32</v>
      </c>
      <c r="P146" s="111">
        <v>37</v>
      </c>
      <c r="Q146" s="111" t="s">
        <v>134</v>
      </c>
      <c r="R146" s="120" t="s">
        <v>591</v>
      </c>
      <c r="T146" s="100" t="s">
        <v>229</v>
      </c>
      <c r="U146" s="119" t="str">
        <f>LOOKUP($B146,'[1]军航计划-24年上'!$Q$4:$Q$205,'[1]军航计划-24年上'!E$4:E$205)</f>
        <v>软件工程、电子科学与技术、信息与通信工程、电子信息</v>
      </c>
      <c r="V146" s="119" t="s">
        <v>27</v>
      </c>
      <c r="W146" s="119" t="str">
        <f>LOOKUP($B146,'[1]军航计划-24年上'!$Q$4:$Q$205,'[1]军航计划-24年上'!G$4:G$205)</f>
        <v>男</v>
      </c>
      <c r="X146" s="119" t="str">
        <f>LOOKUP($B146,'[1]军航计划-24年上'!$Q$4:$Q$205,'[1]军航计划-24年上'!H$4:H$205)</f>
        <v>专业技术</v>
      </c>
      <c r="Y146" s="119" t="str">
        <f>LOOKUP($B146,'[1]军航计划-24年上'!$Q$4:$Q$205,'[1]军航计划-24年上'!I$4:I$205)</f>
        <v>工学</v>
      </c>
      <c r="Z146" s="119">
        <f>LOOKUP($B146,'[1]军航计划-24年上'!$Q$4:$Q$205,'[1]军航计划-24年上'!J$4:J$205)</f>
        <v>1</v>
      </c>
      <c r="AA146" s="119" t="str">
        <f>LOOKUP($B146,'[1]军航计划-24年上'!$Q$4:$Q$205,'[1]军航计划-24年上'!K$4:K$205)</f>
        <v>陕西
西安</v>
      </c>
      <c r="AB146" s="119" t="str">
        <f t="shared" si="9"/>
        <v>一致</v>
      </c>
      <c r="AC146" s="119" t="str">
        <f t="shared" si="10"/>
        <v>一致</v>
      </c>
      <c r="AD146" s="119" t="str">
        <f t="shared" si="11"/>
        <v>一致</v>
      </c>
      <c r="AE146" s="119" t="str">
        <f t="shared" si="12"/>
        <v>一致</v>
      </c>
    </row>
    <row r="147" s="100" customFormat="1" ht="36" customHeight="1" spans="1:31">
      <c r="A147" s="110">
        <v>144</v>
      </c>
      <c r="B147" s="111" t="s">
        <v>592</v>
      </c>
      <c r="C147" s="110" t="s">
        <v>571</v>
      </c>
      <c r="D147" s="111" t="s">
        <v>24</v>
      </c>
      <c r="E147" s="111" t="s">
        <v>25</v>
      </c>
      <c r="F147" s="110" t="s">
        <v>593</v>
      </c>
      <c r="G147" s="112">
        <v>2</v>
      </c>
      <c r="H147" s="113" t="s">
        <v>27</v>
      </c>
      <c r="I147" s="111" t="s">
        <v>28</v>
      </c>
      <c r="J147" s="111" t="s">
        <v>29</v>
      </c>
      <c r="K147" s="115" t="s">
        <v>594</v>
      </c>
      <c r="L147" s="111" t="s">
        <v>595</v>
      </c>
      <c r="M147" s="111" t="s">
        <v>596</v>
      </c>
      <c r="N147" s="111"/>
      <c r="O147" s="111" t="s">
        <v>32</v>
      </c>
      <c r="P147" s="111">
        <v>37</v>
      </c>
      <c r="Q147" s="111" t="s">
        <v>134</v>
      </c>
      <c r="R147" s="120" t="s">
        <v>597</v>
      </c>
      <c r="T147" s="100" t="s">
        <v>595</v>
      </c>
      <c r="U147" s="119" t="str">
        <f>LOOKUP($B147,'[1]军航计划-24年上'!$Q$4:$Q$205,'[1]军航计划-24年上'!E$4:E$205)</f>
        <v>电子科学与技术、计算机科学与技术、信息与通信工程</v>
      </c>
      <c r="V147" s="119" t="s">
        <v>27</v>
      </c>
      <c r="W147" s="119" t="str">
        <f>LOOKUP($B147,'[1]军航计划-24年上'!$Q$4:$Q$205,'[1]军航计划-24年上'!G$4:G$205)</f>
        <v>男</v>
      </c>
      <c r="X147" s="119" t="str">
        <f>LOOKUP($B147,'[1]军航计划-24年上'!$Q$4:$Q$205,'[1]军航计划-24年上'!H$4:H$205)</f>
        <v>专业技术</v>
      </c>
      <c r="Y147" s="119" t="str">
        <f>LOOKUP($B147,'[1]军航计划-24年上'!$Q$4:$Q$205,'[1]军航计划-24年上'!I$4:I$205)</f>
        <v>工学</v>
      </c>
      <c r="Z147" s="119">
        <f>LOOKUP($B147,'[1]军航计划-24年上'!$Q$4:$Q$205,'[1]军航计划-24年上'!J$4:J$205)</f>
        <v>2</v>
      </c>
      <c r="AA147" s="119" t="str">
        <f>LOOKUP($B147,'[1]军航计划-24年上'!$Q$4:$Q$205,'[1]军航计划-24年上'!K$4:K$205)</f>
        <v>山东
济南</v>
      </c>
      <c r="AB147" s="119" t="str">
        <f t="shared" si="9"/>
        <v>一致</v>
      </c>
      <c r="AC147" s="119" t="str">
        <f t="shared" si="10"/>
        <v>一致</v>
      </c>
      <c r="AD147" s="119" t="str">
        <f t="shared" si="11"/>
        <v>一致</v>
      </c>
      <c r="AE147" s="119" t="str">
        <f t="shared" si="12"/>
        <v>一致</v>
      </c>
    </row>
    <row r="148" s="100" customFormat="1" ht="36" customHeight="1" spans="1:31">
      <c r="A148" s="110">
        <v>145</v>
      </c>
      <c r="B148" s="111" t="s">
        <v>598</v>
      </c>
      <c r="C148" s="110" t="s">
        <v>571</v>
      </c>
      <c r="D148" s="111" t="s">
        <v>24</v>
      </c>
      <c r="E148" s="111" t="s">
        <v>67</v>
      </c>
      <c r="F148" s="110" t="s">
        <v>520</v>
      </c>
      <c r="G148" s="112">
        <v>1</v>
      </c>
      <c r="H148" s="113" t="s">
        <v>27</v>
      </c>
      <c r="I148" s="111" t="s">
        <v>28</v>
      </c>
      <c r="J148" s="111" t="s">
        <v>408</v>
      </c>
      <c r="K148" s="115" t="s">
        <v>599</v>
      </c>
      <c r="L148" s="111" t="s">
        <v>600</v>
      </c>
      <c r="M148" s="111" t="s">
        <v>601</v>
      </c>
      <c r="N148" s="111"/>
      <c r="O148" s="111" t="s">
        <v>32</v>
      </c>
      <c r="P148" s="111">
        <v>37</v>
      </c>
      <c r="Q148" s="111" t="s">
        <v>134</v>
      </c>
      <c r="R148" s="120" t="s">
        <v>602</v>
      </c>
      <c r="T148" s="100" t="s">
        <v>600</v>
      </c>
      <c r="U148" s="119" t="str">
        <f>LOOKUP($B148,'[1]军航计划-24年上'!$Q$4:$Q$205,'[1]军航计划-24年上'!E$4:E$205)</f>
        <v>会计</v>
      </c>
      <c r="V148" s="119" t="s">
        <v>27</v>
      </c>
      <c r="W148" s="119" t="str">
        <f>LOOKUP($B148,'[1]军航计划-24年上'!$Q$4:$Q$205,'[1]军航计划-24年上'!G$4:G$205)</f>
        <v>女</v>
      </c>
      <c r="X148" s="119" t="str">
        <f>LOOKUP($B148,'[1]军航计划-24年上'!$Q$4:$Q$205,'[1]军航计划-24年上'!H$4:H$205)</f>
        <v>专业技术</v>
      </c>
      <c r="Y148" s="119" t="str">
        <f>LOOKUP($B148,'[1]军航计划-24年上'!$Q$4:$Q$205,'[1]军航计划-24年上'!I$4:I$205)</f>
        <v>管理学</v>
      </c>
      <c r="Z148" s="119">
        <f>LOOKUP($B148,'[1]军航计划-24年上'!$Q$4:$Q$205,'[1]军航计划-24年上'!J$4:J$205)</f>
        <v>1</v>
      </c>
      <c r="AA148" s="119" t="str">
        <f>LOOKUP($B148,'[1]军航计划-24年上'!$Q$4:$Q$205,'[1]军航计划-24年上'!K$4:K$205)</f>
        <v>浙江
杭州</v>
      </c>
      <c r="AB148" s="119" t="str">
        <f t="shared" si="9"/>
        <v>一致</v>
      </c>
      <c r="AC148" s="119" t="str">
        <f t="shared" si="10"/>
        <v>一致</v>
      </c>
      <c r="AD148" s="119" t="str">
        <f t="shared" si="11"/>
        <v>一致</v>
      </c>
      <c r="AE148" s="119" t="str">
        <f t="shared" si="12"/>
        <v>一致</v>
      </c>
    </row>
    <row r="149" s="100" customFormat="1" ht="36" customHeight="1" spans="1:31">
      <c r="A149" s="110">
        <v>146</v>
      </c>
      <c r="B149" s="111" t="s">
        <v>603</v>
      </c>
      <c r="C149" s="110" t="s">
        <v>571</v>
      </c>
      <c r="D149" s="111" t="s">
        <v>24</v>
      </c>
      <c r="E149" s="111" t="s">
        <v>25</v>
      </c>
      <c r="F149" s="110" t="s">
        <v>604</v>
      </c>
      <c r="G149" s="112">
        <v>1</v>
      </c>
      <c r="H149" s="113" t="s">
        <v>61</v>
      </c>
      <c r="I149" s="111" t="s">
        <v>28</v>
      </c>
      <c r="J149" s="111" t="s">
        <v>29</v>
      </c>
      <c r="K149" s="115" t="s">
        <v>605</v>
      </c>
      <c r="L149" s="114" t="str">
        <f>T149</f>
        <v>四川甘孜藏族自治州</v>
      </c>
      <c r="M149" s="111" t="s">
        <v>606</v>
      </c>
      <c r="N149" s="111"/>
      <c r="O149" s="111" t="s">
        <v>32</v>
      </c>
      <c r="P149" s="111">
        <v>37</v>
      </c>
      <c r="Q149" s="111" t="s">
        <v>33</v>
      </c>
      <c r="R149" s="120" t="s">
        <v>607</v>
      </c>
      <c r="T149" s="100" t="s">
        <v>608</v>
      </c>
      <c r="U149" s="119" t="str">
        <f>LOOKUP($B149,'[1]军航计划-24年上'!$Q$4:$Q$205,'[1]军航计划-24年上'!E$4:E$205)</f>
        <v>光学工程、计算机科学与技术、飞行器设计与工程</v>
      </c>
      <c r="V149" s="119" t="s">
        <v>61</v>
      </c>
      <c r="W149" s="119" t="str">
        <f>LOOKUP($B149,'[1]军航计划-24年上'!$Q$4:$Q$205,'[1]军航计划-24年上'!G$4:G$205)</f>
        <v>男</v>
      </c>
      <c r="X149" s="119" t="str">
        <f>LOOKUP($B149,'[1]军航计划-24年上'!$Q$4:$Q$205,'[1]军航计划-24年上'!H$4:H$205)</f>
        <v>专业技术</v>
      </c>
      <c r="Y149" s="119" t="str">
        <f>LOOKUP($B149,'[1]军航计划-24年上'!$Q$4:$Q$205,'[1]军航计划-24年上'!I$4:I$205)</f>
        <v>工学</v>
      </c>
      <c r="Z149" s="119">
        <f>LOOKUP($B149,'[1]军航计划-24年上'!$Q$4:$Q$205,'[1]军航计划-24年上'!J$4:J$205)</f>
        <v>1</v>
      </c>
      <c r="AA149" s="119" t="str">
        <f>LOOKUP($B149,'[1]军航计划-24年上'!$Q$4:$Q$205,'[1]军航计划-24年上'!K$4:K$205)</f>
        <v>四川
稻城</v>
      </c>
      <c r="AB149" s="119" t="str">
        <f t="shared" si="9"/>
        <v>一致</v>
      </c>
      <c r="AC149" s="119" t="str">
        <f t="shared" si="10"/>
        <v>一致</v>
      </c>
      <c r="AD149" s="119" t="str">
        <f t="shared" si="11"/>
        <v>一致</v>
      </c>
      <c r="AE149" s="119" t="str">
        <f t="shared" si="12"/>
        <v>一致</v>
      </c>
    </row>
    <row r="150" s="100" customFormat="1" ht="36" customHeight="1" spans="1:31">
      <c r="A150" s="110">
        <v>147</v>
      </c>
      <c r="B150" s="111" t="s">
        <v>609</v>
      </c>
      <c r="C150" s="110" t="s">
        <v>571</v>
      </c>
      <c r="D150" s="111" t="s">
        <v>24</v>
      </c>
      <c r="E150" s="111" t="s">
        <v>25</v>
      </c>
      <c r="F150" s="110" t="s">
        <v>593</v>
      </c>
      <c r="G150" s="112">
        <v>2</v>
      </c>
      <c r="H150" s="113" t="s">
        <v>27</v>
      </c>
      <c r="I150" s="111" t="s">
        <v>28</v>
      </c>
      <c r="J150" s="111" t="s">
        <v>29</v>
      </c>
      <c r="K150" s="115" t="s">
        <v>154</v>
      </c>
      <c r="L150" s="111" t="s">
        <v>488</v>
      </c>
      <c r="M150" s="111" t="s">
        <v>610</v>
      </c>
      <c r="N150" s="111"/>
      <c r="O150" s="111" t="s">
        <v>32</v>
      </c>
      <c r="P150" s="111">
        <v>37</v>
      </c>
      <c r="Q150" s="111" t="s">
        <v>33</v>
      </c>
      <c r="R150" s="120" t="s">
        <v>611</v>
      </c>
      <c r="T150" s="100" t="s">
        <v>488</v>
      </c>
      <c r="U150" s="119" t="str">
        <f>LOOKUP($B150,'[1]军航计划-24年上'!$Q$4:$Q$205,'[1]军航计划-24年上'!E$4:E$205)</f>
        <v>电子科学与技术、信息与通信工程、电子信息</v>
      </c>
      <c r="V150" s="119" t="s">
        <v>27</v>
      </c>
      <c r="W150" s="119" t="str">
        <f>LOOKUP($B150,'[1]军航计划-24年上'!$Q$4:$Q$205,'[1]军航计划-24年上'!G$4:G$205)</f>
        <v>男</v>
      </c>
      <c r="X150" s="119" t="str">
        <f>LOOKUP($B150,'[1]军航计划-24年上'!$Q$4:$Q$205,'[1]军航计划-24年上'!H$4:H$205)</f>
        <v>专业技术</v>
      </c>
      <c r="Y150" s="119" t="str">
        <f>LOOKUP($B150,'[1]军航计划-24年上'!$Q$4:$Q$205,'[1]军航计划-24年上'!I$4:I$205)</f>
        <v>工学</v>
      </c>
      <c r="Z150" s="119">
        <f>LOOKUP($B150,'[1]军航计划-24年上'!$Q$4:$Q$205,'[1]军航计划-24年上'!J$4:J$205)</f>
        <v>2</v>
      </c>
      <c r="AA150" s="119" t="str">
        <f>LOOKUP($B150,'[1]军航计划-24年上'!$Q$4:$Q$205,'[1]军航计划-24年上'!K$4:K$205)</f>
        <v>新疆乌鲁木齐</v>
      </c>
      <c r="AB150" s="119" t="str">
        <f t="shared" si="9"/>
        <v>一致</v>
      </c>
      <c r="AC150" s="119" t="str">
        <f t="shared" si="10"/>
        <v>一致</v>
      </c>
      <c r="AD150" s="119" t="str">
        <f t="shared" si="11"/>
        <v>一致</v>
      </c>
      <c r="AE150" s="119" t="str">
        <f t="shared" si="12"/>
        <v>一致</v>
      </c>
    </row>
    <row r="151" s="100" customFormat="1" ht="36" customHeight="1" spans="1:31">
      <c r="A151" s="110">
        <v>148</v>
      </c>
      <c r="B151" s="111" t="s">
        <v>612</v>
      </c>
      <c r="C151" s="110" t="s">
        <v>571</v>
      </c>
      <c r="D151" s="111" t="s">
        <v>24</v>
      </c>
      <c r="E151" s="111" t="s">
        <v>25</v>
      </c>
      <c r="F151" s="110" t="s">
        <v>587</v>
      </c>
      <c r="G151" s="112">
        <v>1</v>
      </c>
      <c r="H151" s="113" t="s">
        <v>61</v>
      </c>
      <c r="I151" s="111" t="s">
        <v>28</v>
      </c>
      <c r="J151" s="111" t="s">
        <v>29</v>
      </c>
      <c r="K151" s="115" t="s">
        <v>248</v>
      </c>
      <c r="L151" s="114" t="str">
        <f>T151</f>
        <v>新疆克孜勒苏柯尔克孜自治州</v>
      </c>
      <c r="M151" s="111" t="s">
        <v>610</v>
      </c>
      <c r="N151" s="111"/>
      <c r="O151" s="111" t="s">
        <v>32</v>
      </c>
      <c r="P151" s="111">
        <v>37</v>
      </c>
      <c r="Q151" s="111" t="s">
        <v>33</v>
      </c>
      <c r="R151" s="120" t="s">
        <v>613</v>
      </c>
      <c r="T151" s="100" t="s">
        <v>614</v>
      </c>
      <c r="U151" s="119" t="str">
        <f>LOOKUP($B151,'[1]军航计划-24年上'!$Q$4:$Q$205,'[1]军航计划-24年上'!E$4:E$205)</f>
        <v>计算机科学与技术、软件工程</v>
      </c>
      <c r="V151" s="119" t="s">
        <v>61</v>
      </c>
      <c r="W151" s="119" t="str">
        <f>LOOKUP($B151,'[1]军航计划-24年上'!$Q$4:$Q$205,'[1]军航计划-24年上'!G$4:G$205)</f>
        <v>男</v>
      </c>
      <c r="X151" s="119" t="str">
        <f>LOOKUP($B151,'[1]军航计划-24年上'!$Q$4:$Q$205,'[1]军航计划-24年上'!H$4:H$205)</f>
        <v>专业技术</v>
      </c>
      <c r="Y151" s="119" t="str">
        <f>LOOKUP($B151,'[1]军航计划-24年上'!$Q$4:$Q$205,'[1]军航计划-24年上'!I$4:I$205)</f>
        <v>工学</v>
      </c>
      <c r="Z151" s="119">
        <f>LOOKUP($B151,'[1]军航计划-24年上'!$Q$4:$Q$205,'[1]军航计划-24年上'!J$4:J$205)</f>
        <v>1</v>
      </c>
      <c r="AA151" s="119" t="str">
        <f>LOOKUP($B151,'[1]军航计划-24年上'!$Q$4:$Q$205,'[1]军航计划-24年上'!K$4:K$205)</f>
        <v>新疆阿克陶</v>
      </c>
      <c r="AB151" s="119" t="str">
        <f t="shared" si="9"/>
        <v>一致</v>
      </c>
      <c r="AC151" s="119" t="str">
        <f t="shared" si="10"/>
        <v>一致</v>
      </c>
      <c r="AD151" s="119" t="str">
        <f t="shared" si="11"/>
        <v>一致</v>
      </c>
      <c r="AE151" s="119" t="str">
        <f t="shared" si="12"/>
        <v>一致</v>
      </c>
    </row>
    <row r="152" s="100" customFormat="1" ht="36" customHeight="1" spans="1:31">
      <c r="A152" s="110">
        <v>149</v>
      </c>
      <c r="B152" s="111" t="s">
        <v>615</v>
      </c>
      <c r="C152" s="110" t="s">
        <v>571</v>
      </c>
      <c r="D152" s="111" t="s">
        <v>24</v>
      </c>
      <c r="E152" s="111" t="s">
        <v>25</v>
      </c>
      <c r="F152" s="110" t="s">
        <v>80</v>
      </c>
      <c r="G152" s="112">
        <v>1</v>
      </c>
      <c r="H152" s="113" t="s">
        <v>27</v>
      </c>
      <c r="I152" s="111" t="s">
        <v>28</v>
      </c>
      <c r="J152" s="111" t="s">
        <v>29</v>
      </c>
      <c r="K152" s="115" t="s">
        <v>616</v>
      </c>
      <c r="L152" s="111" t="s">
        <v>229</v>
      </c>
      <c r="M152" s="111" t="s">
        <v>617</v>
      </c>
      <c r="N152" s="111"/>
      <c r="O152" s="111" t="s">
        <v>32</v>
      </c>
      <c r="P152" s="111">
        <v>37</v>
      </c>
      <c r="Q152" s="111" t="s">
        <v>134</v>
      </c>
      <c r="R152" s="120" t="s">
        <v>618</v>
      </c>
      <c r="T152" s="100" t="s">
        <v>229</v>
      </c>
      <c r="U152" s="119" t="str">
        <f>LOOKUP($B152,'[1]军航计划-24年上'!$Q$4:$Q$205,'[1]军航计划-24年上'!E$4:E$205)</f>
        <v>计算机科学与技术、信息与通信工程、航空宇航科学与技术</v>
      </c>
      <c r="V152" s="119" t="s">
        <v>27</v>
      </c>
      <c r="W152" s="119" t="str">
        <f>LOOKUP($B152,'[1]军航计划-24年上'!$Q$4:$Q$205,'[1]军航计划-24年上'!G$4:G$205)</f>
        <v>男</v>
      </c>
      <c r="X152" s="119" t="str">
        <f>LOOKUP($B152,'[1]军航计划-24年上'!$Q$4:$Q$205,'[1]军航计划-24年上'!H$4:H$205)</f>
        <v>专业技术</v>
      </c>
      <c r="Y152" s="119" t="str">
        <f>LOOKUP($B152,'[1]军航计划-24年上'!$Q$4:$Q$205,'[1]军航计划-24年上'!I$4:I$205)</f>
        <v>工学</v>
      </c>
      <c r="Z152" s="119">
        <f>LOOKUP($B152,'[1]军航计划-24年上'!$Q$4:$Q$205,'[1]军航计划-24年上'!J$4:J$205)</f>
        <v>1</v>
      </c>
      <c r="AA152" s="119" t="str">
        <f>LOOKUP($B152,'[1]军航计划-24年上'!$Q$4:$Q$205,'[1]军航计划-24年上'!K$4:K$205)</f>
        <v>陕西
西安</v>
      </c>
      <c r="AB152" s="119" t="str">
        <f t="shared" si="9"/>
        <v>一致</v>
      </c>
      <c r="AC152" s="119" t="str">
        <f t="shared" si="10"/>
        <v>一致</v>
      </c>
      <c r="AD152" s="119" t="str">
        <f t="shared" si="11"/>
        <v>一致</v>
      </c>
      <c r="AE152" s="119" t="str">
        <f t="shared" si="12"/>
        <v>一致</v>
      </c>
    </row>
    <row r="153" s="100" customFormat="1" ht="36" customHeight="1" spans="1:31">
      <c r="A153" s="110">
        <v>150</v>
      </c>
      <c r="B153" s="111" t="s">
        <v>619</v>
      </c>
      <c r="C153" s="110" t="s">
        <v>620</v>
      </c>
      <c r="D153" s="111" t="s">
        <v>24</v>
      </c>
      <c r="E153" s="111" t="s">
        <v>250</v>
      </c>
      <c r="F153" s="110" t="s">
        <v>621</v>
      </c>
      <c r="G153" s="112">
        <v>1</v>
      </c>
      <c r="H153" s="113" t="s">
        <v>27</v>
      </c>
      <c r="I153" s="111" t="s">
        <v>28</v>
      </c>
      <c r="J153" s="111" t="s">
        <v>29</v>
      </c>
      <c r="K153" s="111" t="s">
        <v>270</v>
      </c>
      <c r="L153" s="111" t="s">
        <v>296</v>
      </c>
      <c r="M153" s="111" t="s">
        <v>622</v>
      </c>
      <c r="N153" s="111"/>
      <c r="O153" s="111" t="s">
        <v>32</v>
      </c>
      <c r="P153" s="111" t="s">
        <v>623</v>
      </c>
      <c r="Q153" s="111" t="s">
        <v>134</v>
      </c>
      <c r="R153" s="118" t="s">
        <v>624</v>
      </c>
      <c r="S153" s="100" t="s">
        <v>296</v>
      </c>
      <c r="T153" s="100" t="s">
        <v>296</v>
      </c>
      <c r="U153" s="119" t="str">
        <f>LOOKUP($B153,'[1]军航计划-24年上'!$Q$4:$Q$205,'[1]军航计划-24年上'!E$4:E$205)</f>
        <v>软件工程</v>
      </c>
      <c r="V153" s="119" t="s">
        <v>27</v>
      </c>
      <c r="W153" s="119" t="str">
        <f>LOOKUP($B153,'[1]军航计划-24年上'!$Q$4:$Q$205,'[1]军航计划-24年上'!G$4:G$205)</f>
        <v>男</v>
      </c>
      <c r="X153" s="119" t="str">
        <f>LOOKUP($B153,'[1]军航计划-24年上'!$Q$4:$Q$205,'[1]军航计划-24年上'!H$4:H$205)</f>
        <v>专业技术</v>
      </c>
      <c r="Y153" s="119" t="str">
        <f>LOOKUP($B153,'[1]军航计划-24年上'!$Q$4:$Q$205,'[1]军航计划-24年上'!I$4:I$205)</f>
        <v>工学</v>
      </c>
      <c r="Z153" s="119">
        <f>LOOKUP($B153,'[1]军航计划-24年上'!$Q$4:$Q$205,'[1]军航计划-24年上'!J$4:J$205)</f>
        <v>1</v>
      </c>
      <c r="AA153" s="119" t="str">
        <f>LOOKUP($B153,'[1]军航计划-24年上'!$Q$4:$Q$205,'[1]军航计划-24年上'!K$4:K$205)</f>
        <v>北京市</v>
      </c>
      <c r="AB153" s="119" t="str">
        <f t="shared" si="9"/>
        <v>一致</v>
      </c>
      <c r="AC153" s="119" t="str">
        <f t="shared" si="10"/>
        <v>一致</v>
      </c>
      <c r="AD153" s="119" t="str">
        <f t="shared" si="11"/>
        <v>一致</v>
      </c>
      <c r="AE153" s="119" t="str">
        <f t="shared" si="12"/>
        <v>一致</v>
      </c>
    </row>
    <row r="154" s="100" customFormat="1" ht="36" customHeight="1" spans="1:31">
      <c r="A154" s="110">
        <v>151</v>
      </c>
      <c r="B154" s="111" t="s">
        <v>625</v>
      </c>
      <c r="C154" s="110" t="s">
        <v>620</v>
      </c>
      <c r="D154" s="111" t="s">
        <v>24</v>
      </c>
      <c r="E154" s="111" t="s">
        <v>250</v>
      </c>
      <c r="F154" s="110" t="s">
        <v>626</v>
      </c>
      <c r="G154" s="112">
        <v>1</v>
      </c>
      <c r="H154" s="113" t="s">
        <v>27</v>
      </c>
      <c r="I154" s="111" t="s">
        <v>28</v>
      </c>
      <c r="J154" s="111" t="s">
        <v>29</v>
      </c>
      <c r="K154" s="115" t="s">
        <v>154</v>
      </c>
      <c r="L154" s="111" t="s">
        <v>296</v>
      </c>
      <c r="M154" s="111" t="s">
        <v>622</v>
      </c>
      <c r="N154" s="111"/>
      <c r="O154" s="111" t="s">
        <v>32</v>
      </c>
      <c r="P154" s="111" t="s">
        <v>623</v>
      </c>
      <c r="Q154" s="111" t="s">
        <v>134</v>
      </c>
      <c r="R154" s="118" t="s">
        <v>627</v>
      </c>
      <c r="S154" s="100" t="s">
        <v>296</v>
      </c>
      <c r="T154" s="100" t="s">
        <v>296</v>
      </c>
      <c r="U154" s="119" t="str">
        <f>LOOKUP($B154,'[1]军航计划-24年上'!$Q$4:$Q$205,'[1]军航计划-24年上'!E$4:E$205)</f>
        <v>电子科学与技术、信息与通信工程、电子信息</v>
      </c>
      <c r="V154" s="119" t="s">
        <v>27</v>
      </c>
      <c r="W154" s="119" t="str">
        <f>LOOKUP($B154,'[1]军航计划-24年上'!$Q$4:$Q$205,'[1]军航计划-24年上'!G$4:G$205)</f>
        <v>男</v>
      </c>
      <c r="X154" s="119" t="str">
        <f>LOOKUP($B154,'[1]军航计划-24年上'!$Q$4:$Q$205,'[1]军航计划-24年上'!H$4:H$205)</f>
        <v>专业技术</v>
      </c>
      <c r="Y154" s="119" t="str">
        <f>LOOKUP($B154,'[1]军航计划-24年上'!$Q$4:$Q$205,'[1]军航计划-24年上'!I$4:I$205)</f>
        <v>工学</v>
      </c>
      <c r="Z154" s="119">
        <f>LOOKUP($B154,'[1]军航计划-24年上'!$Q$4:$Q$205,'[1]军航计划-24年上'!J$4:J$205)</f>
        <v>1</v>
      </c>
      <c r="AA154" s="119" t="str">
        <f>LOOKUP($B154,'[1]军航计划-24年上'!$Q$4:$Q$205,'[1]军航计划-24年上'!K$4:K$205)</f>
        <v>北京市</v>
      </c>
      <c r="AB154" s="119" t="str">
        <f t="shared" si="9"/>
        <v>一致</v>
      </c>
      <c r="AC154" s="119" t="str">
        <f t="shared" si="10"/>
        <v>一致</v>
      </c>
      <c r="AD154" s="119" t="str">
        <f t="shared" si="11"/>
        <v>一致</v>
      </c>
      <c r="AE154" s="119" t="str">
        <f t="shared" si="12"/>
        <v>一致</v>
      </c>
    </row>
    <row r="155" s="100" customFormat="1" ht="36" customHeight="1" spans="1:31">
      <c r="A155" s="110">
        <v>152</v>
      </c>
      <c r="B155" s="111" t="s">
        <v>628</v>
      </c>
      <c r="C155" s="110" t="s">
        <v>620</v>
      </c>
      <c r="D155" s="111" t="s">
        <v>24</v>
      </c>
      <c r="E155" s="111" t="s">
        <v>25</v>
      </c>
      <c r="F155" s="110" t="s">
        <v>629</v>
      </c>
      <c r="G155" s="112">
        <v>1</v>
      </c>
      <c r="H155" s="113" t="s">
        <v>27</v>
      </c>
      <c r="I155" s="111" t="s">
        <v>28</v>
      </c>
      <c r="J155" s="111" t="s">
        <v>38</v>
      </c>
      <c r="K155" s="115" t="s">
        <v>630</v>
      </c>
      <c r="L155" s="111" t="s">
        <v>296</v>
      </c>
      <c r="M155" s="111" t="s">
        <v>622</v>
      </c>
      <c r="N155" s="111"/>
      <c r="O155" s="111" t="s">
        <v>32</v>
      </c>
      <c r="P155" s="111" t="s">
        <v>623</v>
      </c>
      <c r="Q155" s="111" t="s">
        <v>134</v>
      </c>
      <c r="R155" s="118" t="s">
        <v>631</v>
      </c>
      <c r="S155" s="100" t="s">
        <v>296</v>
      </c>
      <c r="T155" s="100" t="s">
        <v>296</v>
      </c>
      <c r="U155" s="119" t="str">
        <f>LOOKUP($B155,'[1]军航计划-24年上'!$Q$4:$Q$205,'[1]军航计划-24年上'!E$4:E$205)</f>
        <v>电子科学与技术、电子信息、计算机科学与技术</v>
      </c>
      <c r="V155" s="119" t="s">
        <v>27</v>
      </c>
      <c r="W155" s="119" t="str">
        <f>LOOKUP($B155,'[1]军航计划-24年上'!$Q$4:$Q$205,'[1]军航计划-24年上'!G$4:G$205)</f>
        <v>不限</v>
      </c>
      <c r="X155" s="119" t="str">
        <f>LOOKUP($B155,'[1]军航计划-24年上'!$Q$4:$Q$205,'[1]军航计划-24年上'!H$4:H$205)</f>
        <v>专业技术</v>
      </c>
      <c r="Y155" s="119" t="str">
        <f>LOOKUP($B155,'[1]军航计划-24年上'!$Q$4:$Q$205,'[1]军航计划-24年上'!I$4:I$205)</f>
        <v>工学</v>
      </c>
      <c r="Z155" s="119">
        <f>LOOKUP($B155,'[1]军航计划-24年上'!$Q$4:$Q$205,'[1]军航计划-24年上'!J$4:J$205)</f>
        <v>1</v>
      </c>
      <c r="AA155" s="119" t="str">
        <f>LOOKUP($B155,'[1]军航计划-24年上'!$Q$4:$Q$205,'[1]军航计划-24年上'!K$4:K$205)</f>
        <v>北京市</v>
      </c>
      <c r="AB155" s="119" t="str">
        <f t="shared" si="9"/>
        <v>一致</v>
      </c>
      <c r="AC155" s="119" t="str">
        <f t="shared" si="10"/>
        <v>一致</v>
      </c>
      <c r="AD155" s="119" t="str">
        <f t="shared" si="11"/>
        <v>一致</v>
      </c>
      <c r="AE155" s="119" t="str">
        <f t="shared" si="12"/>
        <v>一致</v>
      </c>
    </row>
    <row r="156" s="100" customFormat="1" ht="36" customHeight="1" spans="1:31">
      <c r="A156" s="110">
        <v>153</v>
      </c>
      <c r="B156" s="111" t="s">
        <v>632</v>
      </c>
      <c r="C156" s="110" t="s">
        <v>620</v>
      </c>
      <c r="D156" s="111" t="s">
        <v>24</v>
      </c>
      <c r="E156" s="111" t="s">
        <v>255</v>
      </c>
      <c r="F156" s="110" t="s">
        <v>633</v>
      </c>
      <c r="G156" s="112">
        <v>1</v>
      </c>
      <c r="H156" s="113" t="s">
        <v>130</v>
      </c>
      <c r="I156" s="111" t="s">
        <v>28</v>
      </c>
      <c r="J156" s="111" t="s">
        <v>29</v>
      </c>
      <c r="K156" s="111" t="s">
        <v>634</v>
      </c>
      <c r="L156" s="111" t="s">
        <v>296</v>
      </c>
      <c r="M156" s="111" t="s">
        <v>622</v>
      </c>
      <c r="N156" s="111"/>
      <c r="O156" s="111" t="s">
        <v>32</v>
      </c>
      <c r="P156" s="111" t="s">
        <v>623</v>
      </c>
      <c r="Q156" s="111" t="s">
        <v>134</v>
      </c>
      <c r="R156" s="118" t="s">
        <v>635</v>
      </c>
      <c r="S156" s="100" t="s">
        <v>296</v>
      </c>
      <c r="T156" s="100" t="s">
        <v>296</v>
      </c>
      <c r="U156" s="119" t="str">
        <f>LOOKUP($B156,'[1]军航计划-24年上'!$Q$4:$Q$205,'[1]军航计划-24年上'!E$4:E$205)</f>
        <v>空间物理学</v>
      </c>
      <c r="V156" s="119" t="s">
        <v>130</v>
      </c>
      <c r="W156" s="119" t="str">
        <f>LOOKUP($B156,'[1]军航计划-24年上'!$Q$4:$Q$205,'[1]军航计划-24年上'!G$4:G$205)</f>
        <v>男</v>
      </c>
      <c r="X156" s="119" t="str">
        <f>LOOKUP($B156,'[1]军航计划-24年上'!$Q$4:$Q$205,'[1]军航计划-24年上'!H$4:H$205)</f>
        <v>专业技术</v>
      </c>
      <c r="Y156" s="119" t="str">
        <f>LOOKUP($B156,'[1]军航计划-24年上'!$Q$4:$Q$205,'[1]军航计划-24年上'!I$4:I$205)</f>
        <v>理学</v>
      </c>
      <c r="Z156" s="119">
        <f>LOOKUP($B156,'[1]军航计划-24年上'!$Q$4:$Q$205,'[1]军航计划-24年上'!J$4:J$205)</f>
        <v>1</v>
      </c>
      <c r="AA156" s="119" t="str">
        <f>LOOKUP($B156,'[1]军航计划-24年上'!$Q$4:$Q$205,'[1]军航计划-24年上'!K$4:K$205)</f>
        <v>北京市</v>
      </c>
      <c r="AB156" s="119" t="str">
        <f t="shared" si="9"/>
        <v>一致</v>
      </c>
      <c r="AC156" s="119" t="str">
        <f t="shared" si="10"/>
        <v>一致</v>
      </c>
      <c r="AD156" s="119" t="str">
        <f t="shared" si="11"/>
        <v>一致</v>
      </c>
      <c r="AE156" s="119" t="str">
        <f t="shared" si="12"/>
        <v>一致</v>
      </c>
    </row>
    <row r="157" s="100" customFormat="1" ht="36" customHeight="1" spans="1:31">
      <c r="A157" s="110">
        <v>154</v>
      </c>
      <c r="B157" s="111" t="s">
        <v>636</v>
      </c>
      <c r="C157" s="110" t="s">
        <v>620</v>
      </c>
      <c r="D157" s="111" t="s">
        <v>24</v>
      </c>
      <c r="E157" s="111" t="s">
        <v>255</v>
      </c>
      <c r="F157" s="110" t="s">
        <v>637</v>
      </c>
      <c r="G157" s="112">
        <v>1</v>
      </c>
      <c r="H157" s="113" t="s">
        <v>130</v>
      </c>
      <c r="I157" s="111" t="s">
        <v>28</v>
      </c>
      <c r="J157" s="111" t="s">
        <v>29</v>
      </c>
      <c r="K157" s="111" t="s">
        <v>638</v>
      </c>
      <c r="L157" s="111" t="s">
        <v>296</v>
      </c>
      <c r="M157" s="111" t="s">
        <v>622</v>
      </c>
      <c r="N157" s="111"/>
      <c r="O157" s="111" t="s">
        <v>32</v>
      </c>
      <c r="P157" s="111" t="s">
        <v>623</v>
      </c>
      <c r="Q157" s="111" t="s">
        <v>134</v>
      </c>
      <c r="R157" s="118" t="s">
        <v>639</v>
      </c>
      <c r="S157" s="100" t="s">
        <v>296</v>
      </c>
      <c r="T157" s="100" t="s">
        <v>296</v>
      </c>
      <c r="U157" s="119" t="str">
        <f>LOOKUP($B157,'[1]军航计划-24年上'!$Q$4:$Q$205,'[1]军航计划-24年上'!E$4:E$205)</f>
        <v>仪器科学与技术</v>
      </c>
      <c r="V157" s="119" t="s">
        <v>130</v>
      </c>
      <c r="W157" s="119" t="str">
        <f>LOOKUP($B157,'[1]军航计划-24年上'!$Q$4:$Q$205,'[1]军航计划-24年上'!G$4:G$205)</f>
        <v>男</v>
      </c>
      <c r="X157" s="119" t="str">
        <f>LOOKUP($B157,'[1]军航计划-24年上'!$Q$4:$Q$205,'[1]军航计划-24年上'!H$4:H$205)</f>
        <v>专业技术</v>
      </c>
      <c r="Y157" s="119" t="str">
        <f>LOOKUP($B157,'[1]军航计划-24年上'!$Q$4:$Q$205,'[1]军航计划-24年上'!I$4:I$205)</f>
        <v>工学</v>
      </c>
      <c r="Z157" s="119">
        <f>LOOKUP($B157,'[1]军航计划-24年上'!$Q$4:$Q$205,'[1]军航计划-24年上'!J$4:J$205)</f>
        <v>1</v>
      </c>
      <c r="AA157" s="119" t="str">
        <f>LOOKUP($B157,'[1]军航计划-24年上'!$Q$4:$Q$205,'[1]军航计划-24年上'!K$4:K$205)</f>
        <v>北京市</v>
      </c>
      <c r="AB157" s="119" t="str">
        <f t="shared" si="9"/>
        <v>一致</v>
      </c>
      <c r="AC157" s="119" t="str">
        <f t="shared" si="10"/>
        <v>一致</v>
      </c>
      <c r="AD157" s="119" t="str">
        <f t="shared" si="11"/>
        <v>一致</v>
      </c>
      <c r="AE157" s="119" t="str">
        <f t="shared" si="12"/>
        <v>一致</v>
      </c>
    </row>
    <row r="158" s="100" customFormat="1" ht="36" customHeight="1" spans="1:31">
      <c r="A158" s="110">
        <v>155</v>
      </c>
      <c r="B158" s="111" t="s">
        <v>640</v>
      </c>
      <c r="C158" s="110" t="s">
        <v>620</v>
      </c>
      <c r="D158" s="111" t="s">
        <v>24</v>
      </c>
      <c r="E158" s="111" t="s">
        <v>25</v>
      </c>
      <c r="F158" s="110" t="s">
        <v>80</v>
      </c>
      <c r="G158" s="112">
        <v>1</v>
      </c>
      <c r="H158" s="113" t="s">
        <v>27</v>
      </c>
      <c r="I158" s="111" t="s">
        <v>28</v>
      </c>
      <c r="J158" s="111" t="s">
        <v>29</v>
      </c>
      <c r="K158" s="111" t="s">
        <v>51</v>
      </c>
      <c r="L158" s="111" t="s">
        <v>296</v>
      </c>
      <c r="M158" s="111" t="s">
        <v>622</v>
      </c>
      <c r="N158" s="111"/>
      <c r="O158" s="111" t="s">
        <v>32</v>
      </c>
      <c r="P158" s="111" t="s">
        <v>623</v>
      </c>
      <c r="Q158" s="111" t="s">
        <v>134</v>
      </c>
      <c r="R158" s="118" t="s">
        <v>641</v>
      </c>
      <c r="S158" s="100" t="s">
        <v>296</v>
      </c>
      <c r="T158" s="100" t="s">
        <v>296</v>
      </c>
      <c r="U158" s="119" t="str">
        <f>LOOKUP($B158,'[1]军航计划-24年上'!$Q$4:$Q$205,'[1]军航计划-24年上'!E$4:E$205)</f>
        <v>信息与通信工程</v>
      </c>
      <c r="V158" s="119" t="s">
        <v>27</v>
      </c>
      <c r="W158" s="119" t="str">
        <f>LOOKUP($B158,'[1]军航计划-24年上'!$Q$4:$Q$205,'[1]军航计划-24年上'!G$4:G$205)</f>
        <v>男</v>
      </c>
      <c r="X158" s="119" t="str">
        <f>LOOKUP($B158,'[1]军航计划-24年上'!$Q$4:$Q$205,'[1]军航计划-24年上'!H$4:H$205)</f>
        <v>专业技术</v>
      </c>
      <c r="Y158" s="119" t="str">
        <f>LOOKUP($B158,'[1]军航计划-24年上'!$Q$4:$Q$205,'[1]军航计划-24年上'!I$4:I$205)</f>
        <v>工学</v>
      </c>
      <c r="Z158" s="119">
        <f>LOOKUP($B158,'[1]军航计划-24年上'!$Q$4:$Q$205,'[1]军航计划-24年上'!J$4:J$205)</f>
        <v>1</v>
      </c>
      <c r="AA158" s="119" t="str">
        <f>LOOKUP($B158,'[1]军航计划-24年上'!$Q$4:$Q$205,'[1]军航计划-24年上'!K$4:K$205)</f>
        <v>北京市</v>
      </c>
      <c r="AB158" s="119" t="str">
        <f t="shared" si="9"/>
        <v>一致</v>
      </c>
      <c r="AC158" s="119" t="str">
        <f t="shared" si="10"/>
        <v>一致</v>
      </c>
      <c r="AD158" s="119" t="str">
        <f t="shared" si="11"/>
        <v>一致</v>
      </c>
      <c r="AE158" s="119" t="str">
        <f t="shared" si="12"/>
        <v>一致</v>
      </c>
    </row>
    <row r="159" s="101" customFormat="1" ht="36" customHeight="1" spans="1:31">
      <c r="A159" s="110">
        <v>156</v>
      </c>
      <c r="B159" s="111" t="s">
        <v>642</v>
      </c>
      <c r="C159" s="110" t="s">
        <v>643</v>
      </c>
      <c r="D159" s="111" t="s">
        <v>24</v>
      </c>
      <c r="E159" s="111" t="s">
        <v>25</v>
      </c>
      <c r="F159" s="110" t="s">
        <v>644</v>
      </c>
      <c r="G159" s="112">
        <v>1</v>
      </c>
      <c r="H159" s="113" t="s">
        <v>27</v>
      </c>
      <c r="I159" s="111" t="s">
        <v>28</v>
      </c>
      <c r="J159" s="111" t="s">
        <v>29</v>
      </c>
      <c r="K159" s="115" t="s">
        <v>102</v>
      </c>
      <c r="L159" s="111" t="s">
        <v>645</v>
      </c>
      <c r="M159" s="111" t="s">
        <v>646</v>
      </c>
      <c r="N159" s="111"/>
      <c r="O159" s="111" t="s">
        <v>32</v>
      </c>
      <c r="P159" s="111" t="s">
        <v>647</v>
      </c>
      <c r="Q159" s="111" t="s">
        <v>134</v>
      </c>
      <c r="R159" s="120" t="s">
        <v>648</v>
      </c>
      <c r="T159" s="101" t="s">
        <v>645</v>
      </c>
      <c r="U159" s="119" t="str">
        <f>LOOKUP($B159,'[1]军航计划-24年上'!$Q$4:$Q$205,'[1]军航计划-24年上'!E$4:E$205)</f>
        <v>通信工程</v>
      </c>
      <c r="V159" s="119" t="s">
        <v>27</v>
      </c>
      <c r="W159" s="119" t="str">
        <f>LOOKUP($B159,'[1]军航计划-24年上'!$Q$4:$Q$205,'[1]军航计划-24年上'!G$4:G$205)</f>
        <v>男</v>
      </c>
      <c r="X159" s="119" t="str">
        <f>LOOKUP($B159,'[1]军航计划-24年上'!$Q$4:$Q$205,'[1]军航计划-24年上'!H$4:H$205)</f>
        <v>专业技术</v>
      </c>
      <c r="Y159" s="119" t="str">
        <f>LOOKUP($B159,'[1]军航计划-24年上'!$Q$4:$Q$205,'[1]军航计划-24年上'!I$4:I$205)</f>
        <v>工学</v>
      </c>
      <c r="Z159" s="119">
        <f>LOOKUP($B159,'[1]军航计划-24年上'!$Q$4:$Q$205,'[1]军航计划-24年上'!J$4:J$205)</f>
        <v>1</v>
      </c>
      <c r="AA159" s="119" t="str">
        <f>LOOKUP($B159,'[1]军航计划-24年上'!$Q$4:$Q$205,'[1]军航计划-24年上'!K$4:K$205)</f>
        <v>重庆市</v>
      </c>
      <c r="AB159" s="119" t="str">
        <f t="shared" si="9"/>
        <v>一致</v>
      </c>
      <c r="AC159" s="119" t="str">
        <f t="shared" si="10"/>
        <v>一致</v>
      </c>
      <c r="AD159" s="119" t="str">
        <f t="shared" si="11"/>
        <v>一致</v>
      </c>
      <c r="AE159" s="119" t="str">
        <f t="shared" si="12"/>
        <v>一致</v>
      </c>
    </row>
    <row r="160" s="101" customFormat="1" ht="36" customHeight="1" spans="1:31">
      <c r="A160" s="110">
        <v>157</v>
      </c>
      <c r="B160" s="111" t="s">
        <v>649</v>
      </c>
      <c r="C160" s="110" t="s">
        <v>643</v>
      </c>
      <c r="D160" s="111" t="s">
        <v>24</v>
      </c>
      <c r="E160" s="111" t="s">
        <v>25</v>
      </c>
      <c r="F160" s="110" t="s">
        <v>650</v>
      </c>
      <c r="G160" s="112">
        <v>1</v>
      </c>
      <c r="H160" s="113" t="s">
        <v>27</v>
      </c>
      <c r="I160" s="111" t="s">
        <v>28</v>
      </c>
      <c r="J160" s="111" t="s">
        <v>38</v>
      </c>
      <c r="K160" s="115" t="s">
        <v>651</v>
      </c>
      <c r="L160" s="111" t="s">
        <v>296</v>
      </c>
      <c r="M160" s="111" t="s">
        <v>652</v>
      </c>
      <c r="N160" s="111"/>
      <c r="O160" s="111" t="s">
        <v>32</v>
      </c>
      <c r="P160" s="111" t="s">
        <v>647</v>
      </c>
      <c r="Q160" s="111" t="s">
        <v>134</v>
      </c>
      <c r="R160" s="120" t="s">
        <v>653</v>
      </c>
      <c r="S160" s="121" t="s">
        <v>296</v>
      </c>
      <c r="T160" s="121" t="s">
        <v>296</v>
      </c>
      <c r="U160" s="119" t="str">
        <f>LOOKUP($B160,'[1]军航计划-24年上'!$Q$4:$Q$205,'[1]军航计划-24年上'!E$4:E$205)</f>
        <v>力学</v>
      </c>
      <c r="V160" s="119" t="s">
        <v>27</v>
      </c>
      <c r="W160" s="119" t="str">
        <f>LOOKUP($B160,'[1]军航计划-24年上'!$Q$4:$Q$205,'[1]军航计划-24年上'!G$4:G$205)</f>
        <v>不限</v>
      </c>
      <c r="X160" s="119" t="str">
        <f>LOOKUP($B160,'[1]军航计划-24年上'!$Q$4:$Q$205,'[1]军航计划-24年上'!H$4:H$205)</f>
        <v>专业技术</v>
      </c>
      <c r="Y160" s="119" t="str">
        <f>LOOKUP($B160,'[1]军航计划-24年上'!$Q$4:$Q$205,'[1]军航计划-24年上'!I$4:I$205)</f>
        <v>工学</v>
      </c>
      <c r="Z160" s="119">
        <f>LOOKUP($B160,'[1]军航计划-24年上'!$Q$4:$Q$205,'[1]军航计划-24年上'!J$4:J$205)</f>
        <v>1</v>
      </c>
      <c r="AA160" s="119" t="str">
        <f>LOOKUP($B160,'[1]军航计划-24年上'!$Q$4:$Q$205,'[1]军航计划-24年上'!K$4:K$205)</f>
        <v>北京市</v>
      </c>
      <c r="AB160" s="119" t="str">
        <f t="shared" si="9"/>
        <v>一致</v>
      </c>
      <c r="AC160" s="119" t="str">
        <f t="shared" si="10"/>
        <v>一致</v>
      </c>
      <c r="AD160" s="119" t="str">
        <f t="shared" si="11"/>
        <v>一致</v>
      </c>
      <c r="AE160" s="119" t="str">
        <f t="shared" si="12"/>
        <v>一致</v>
      </c>
    </row>
    <row r="161" s="101" customFormat="1" ht="36" customHeight="1" spans="1:31">
      <c r="A161" s="110">
        <v>158</v>
      </c>
      <c r="B161" s="111" t="s">
        <v>654</v>
      </c>
      <c r="C161" s="110" t="s">
        <v>643</v>
      </c>
      <c r="D161" s="111" t="s">
        <v>24</v>
      </c>
      <c r="E161" s="111" t="s">
        <v>25</v>
      </c>
      <c r="F161" s="110" t="s">
        <v>655</v>
      </c>
      <c r="G161" s="112">
        <v>1</v>
      </c>
      <c r="H161" s="113" t="s">
        <v>27</v>
      </c>
      <c r="I161" s="111" t="s">
        <v>28</v>
      </c>
      <c r="J161" s="111" t="s">
        <v>29</v>
      </c>
      <c r="K161" s="115" t="s">
        <v>51</v>
      </c>
      <c r="L161" s="111" t="s">
        <v>296</v>
      </c>
      <c r="M161" s="111" t="s">
        <v>656</v>
      </c>
      <c r="N161" s="111"/>
      <c r="O161" s="111" t="s">
        <v>32</v>
      </c>
      <c r="P161" s="111" t="s">
        <v>647</v>
      </c>
      <c r="Q161" s="111" t="s">
        <v>134</v>
      </c>
      <c r="R161" s="120" t="s">
        <v>657</v>
      </c>
      <c r="S161" s="121" t="s">
        <v>296</v>
      </c>
      <c r="T161" s="121" t="s">
        <v>296</v>
      </c>
      <c r="U161" s="119" t="str">
        <f>LOOKUP($B161,'[1]军航计划-24年上'!$Q$4:$Q$205,'[1]军航计划-24年上'!E$4:E$205)</f>
        <v>信息与通信工程</v>
      </c>
      <c r="V161" s="119" t="s">
        <v>27</v>
      </c>
      <c r="W161" s="119" t="str">
        <f>LOOKUP($B161,'[1]军航计划-24年上'!$Q$4:$Q$205,'[1]军航计划-24年上'!G$4:G$205)</f>
        <v>男</v>
      </c>
      <c r="X161" s="119" t="str">
        <f>LOOKUP($B161,'[1]军航计划-24年上'!$Q$4:$Q$205,'[1]军航计划-24年上'!H$4:H$205)</f>
        <v>专业技术</v>
      </c>
      <c r="Y161" s="119" t="str">
        <f>LOOKUP($B161,'[1]军航计划-24年上'!$Q$4:$Q$205,'[1]军航计划-24年上'!I$4:I$205)</f>
        <v>工学</v>
      </c>
      <c r="Z161" s="119">
        <f>LOOKUP($B161,'[1]军航计划-24年上'!$Q$4:$Q$205,'[1]军航计划-24年上'!J$4:J$205)</f>
        <v>1</v>
      </c>
      <c r="AA161" s="119" t="str">
        <f>LOOKUP($B161,'[1]军航计划-24年上'!$Q$4:$Q$205,'[1]军航计划-24年上'!K$4:K$205)</f>
        <v>北京市</v>
      </c>
      <c r="AB161" s="119" t="str">
        <f t="shared" si="9"/>
        <v>一致</v>
      </c>
      <c r="AC161" s="119" t="str">
        <f t="shared" si="10"/>
        <v>一致</v>
      </c>
      <c r="AD161" s="119" t="str">
        <f t="shared" si="11"/>
        <v>一致</v>
      </c>
      <c r="AE161" s="119" t="str">
        <f t="shared" si="12"/>
        <v>一致</v>
      </c>
    </row>
    <row r="162" s="101" customFormat="1" ht="36" customHeight="1" spans="1:31">
      <c r="A162" s="110">
        <v>159</v>
      </c>
      <c r="B162" s="111" t="s">
        <v>658</v>
      </c>
      <c r="C162" s="110" t="s">
        <v>643</v>
      </c>
      <c r="D162" s="111" t="s">
        <v>24</v>
      </c>
      <c r="E162" s="111" t="s">
        <v>25</v>
      </c>
      <c r="F162" s="110" t="s">
        <v>659</v>
      </c>
      <c r="G162" s="112">
        <v>1</v>
      </c>
      <c r="H162" s="113" t="s">
        <v>27</v>
      </c>
      <c r="I162" s="111" t="s">
        <v>28</v>
      </c>
      <c r="J162" s="111" t="s">
        <v>29</v>
      </c>
      <c r="K162" s="115" t="s">
        <v>568</v>
      </c>
      <c r="L162" s="111" t="s">
        <v>296</v>
      </c>
      <c r="M162" s="111" t="s">
        <v>660</v>
      </c>
      <c r="N162" s="111"/>
      <c r="O162" s="111" t="s">
        <v>32</v>
      </c>
      <c r="P162" s="111" t="s">
        <v>647</v>
      </c>
      <c r="Q162" s="111" t="s">
        <v>134</v>
      </c>
      <c r="R162" s="120" t="s">
        <v>661</v>
      </c>
      <c r="S162" s="121" t="s">
        <v>296</v>
      </c>
      <c r="T162" s="121" t="s">
        <v>296</v>
      </c>
      <c r="U162" s="119" t="str">
        <f>LOOKUP($B162,'[1]军航计划-24年上'!$Q$4:$Q$205,'[1]军航计划-24年上'!E$4:E$205)</f>
        <v>控制科学与工程</v>
      </c>
      <c r="V162" s="119" t="s">
        <v>27</v>
      </c>
      <c r="W162" s="119" t="str">
        <f>LOOKUP($B162,'[1]军航计划-24年上'!$Q$4:$Q$205,'[1]军航计划-24年上'!G$4:G$205)</f>
        <v>男</v>
      </c>
      <c r="X162" s="119" t="str">
        <f>LOOKUP($B162,'[1]军航计划-24年上'!$Q$4:$Q$205,'[1]军航计划-24年上'!H$4:H$205)</f>
        <v>专业技术</v>
      </c>
      <c r="Y162" s="119" t="str">
        <f>LOOKUP($B162,'[1]军航计划-24年上'!$Q$4:$Q$205,'[1]军航计划-24年上'!I$4:I$205)</f>
        <v>工学</v>
      </c>
      <c r="Z162" s="119">
        <f>LOOKUP($B162,'[1]军航计划-24年上'!$Q$4:$Q$205,'[1]军航计划-24年上'!J$4:J$205)</f>
        <v>1</v>
      </c>
      <c r="AA162" s="119" t="str">
        <f>LOOKUP($B162,'[1]军航计划-24年上'!$Q$4:$Q$205,'[1]军航计划-24年上'!K$4:K$205)</f>
        <v>北京市</v>
      </c>
      <c r="AB162" s="119" t="str">
        <f t="shared" si="9"/>
        <v>一致</v>
      </c>
      <c r="AC162" s="119" t="str">
        <f t="shared" si="10"/>
        <v>一致</v>
      </c>
      <c r="AD162" s="119" t="str">
        <f t="shared" si="11"/>
        <v>一致</v>
      </c>
      <c r="AE162" s="119" t="str">
        <f t="shared" si="12"/>
        <v>一致</v>
      </c>
    </row>
    <row r="163" s="101" customFormat="1" ht="36" customHeight="1" spans="1:31">
      <c r="A163" s="110">
        <v>160</v>
      </c>
      <c r="B163" s="111" t="s">
        <v>662</v>
      </c>
      <c r="C163" s="110" t="s">
        <v>643</v>
      </c>
      <c r="D163" s="111" t="s">
        <v>24</v>
      </c>
      <c r="E163" s="111" t="s">
        <v>25</v>
      </c>
      <c r="F163" s="110" t="s">
        <v>663</v>
      </c>
      <c r="G163" s="112">
        <v>1</v>
      </c>
      <c r="H163" s="113" t="s">
        <v>27</v>
      </c>
      <c r="I163" s="111" t="s">
        <v>28</v>
      </c>
      <c r="J163" s="111" t="s">
        <v>29</v>
      </c>
      <c r="K163" s="115" t="s">
        <v>51</v>
      </c>
      <c r="L163" s="111" t="s">
        <v>296</v>
      </c>
      <c r="M163" s="111" t="s">
        <v>664</v>
      </c>
      <c r="N163" s="111"/>
      <c r="O163" s="111" t="s">
        <v>32</v>
      </c>
      <c r="P163" s="111" t="s">
        <v>647</v>
      </c>
      <c r="Q163" s="111" t="s">
        <v>134</v>
      </c>
      <c r="R163" s="120" t="s">
        <v>665</v>
      </c>
      <c r="S163" s="121" t="s">
        <v>296</v>
      </c>
      <c r="T163" s="121" t="s">
        <v>296</v>
      </c>
      <c r="U163" s="119" t="str">
        <f>LOOKUP($B163,'[1]军航计划-24年上'!$Q$4:$Q$205,'[1]军航计划-24年上'!E$4:E$205)</f>
        <v>信息与通信工程</v>
      </c>
      <c r="V163" s="119" t="s">
        <v>27</v>
      </c>
      <c r="W163" s="119" t="str">
        <f>LOOKUP($B163,'[1]军航计划-24年上'!$Q$4:$Q$205,'[1]军航计划-24年上'!G$4:G$205)</f>
        <v>男</v>
      </c>
      <c r="X163" s="119" t="str">
        <f>LOOKUP($B163,'[1]军航计划-24年上'!$Q$4:$Q$205,'[1]军航计划-24年上'!H$4:H$205)</f>
        <v>专业技术</v>
      </c>
      <c r="Y163" s="119" t="str">
        <f>LOOKUP($B163,'[1]军航计划-24年上'!$Q$4:$Q$205,'[1]军航计划-24年上'!I$4:I$205)</f>
        <v>工学</v>
      </c>
      <c r="Z163" s="119">
        <f>LOOKUP($B163,'[1]军航计划-24年上'!$Q$4:$Q$205,'[1]军航计划-24年上'!J$4:J$205)</f>
        <v>1</v>
      </c>
      <c r="AA163" s="119" t="str">
        <f>LOOKUP($B163,'[1]军航计划-24年上'!$Q$4:$Q$205,'[1]军航计划-24年上'!K$4:K$205)</f>
        <v>北京市</v>
      </c>
      <c r="AB163" s="119" t="str">
        <f t="shared" si="9"/>
        <v>一致</v>
      </c>
      <c r="AC163" s="119" t="str">
        <f t="shared" si="10"/>
        <v>一致</v>
      </c>
      <c r="AD163" s="119" t="str">
        <f t="shared" si="11"/>
        <v>一致</v>
      </c>
      <c r="AE163" s="119" t="str">
        <f t="shared" si="12"/>
        <v>一致</v>
      </c>
    </row>
    <row r="164" s="101" customFormat="1" ht="36" customHeight="1" spans="1:31">
      <c r="A164" s="110">
        <v>161</v>
      </c>
      <c r="B164" s="111" t="s">
        <v>666</v>
      </c>
      <c r="C164" s="110" t="s">
        <v>667</v>
      </c>
      <c r="D164" s="111" t="s">
        <v>24</v>
      </c>
      <c r="E164" s="111" t="s">
        <v>25</v>
      </c>
      <c r="F164" s="110" t="s">
        <v>668</v>
      </c>
      <c r="G164" s="112">
        <v>1</v>
      </c>
      <c r="H164" s="113" t="s">
        <v>27</v>
      </c>
      <c r="I164" s="111" t="s">
        <v>28</v>
      </c>
      <c r="J164" s="111" t="s">
        <v>29</v>
      </c>
      <c r="K164" s="115" t="s">
        <v>669</v>
      </c>
      <c r="L164" s="111" t="s">
        <v>296</v>
      </c>
      <c r="M164" s="111" t="s">
        <v>670</v>
      </c>
      <c r="N164" s="111"/>
      <c r="O164" s="111" t="s">
        <v>32</v>
      </c>
      <c r="P164" s="111" t="s">
        <v>671</v>
      </c>
      <c r="Q164" s="111" t="s">
        <v>134</v>
      </c>
      <c r="R164" s="120" t="s">
        <v>672</v>
      </c>
      <c r="S164" s="121" t="s">
        <v>296</v>
      </c>
      <c r="T164" s="121" t="s">
        <v>296</v>
      </c>
      <c r="U164" s="119" t="str">
        <f>LOOKUP($B164,'[1]军航计划-24年上'!$Q$4:$Q$205,'[1]军航计划-24年上'!E$4:E$205)</f>
        <v>控制理论与控制工程、导航制导与控制、飞行器设计</v>
      </c>
      <c r="V164" s="119" t="s">
        <v>27</v>
      </c>
      <c r="W164" s="119" t="str">
        <f>LOOKUP($B164,'[1]军航计划-24年上'!$Q$4:$Q$205,'[1]军航计划-24年上'!G$4:G$205)</f>
        <v>男</v>
      </c>
      <c r="X164" s="119" t="str">
        <f>LOOKUP($B164,'[1]军航计划-24年上'!$Q$4:$Q$205,'[1]军航计划-24年上'!H$4:H$205)</f>
        <v>专业技术</v>
      </c>
      <c r="Y164" s="119" t="str">
        <f>LOOKUP($B164,'[1]军航计划-24年上'!$Q$4:$Q$205,'[1]军航计划-24年上'!I$4:I$205)</f>
        <v>工学</v>
      </c>
      <c r="Z164" s="119">
        <f>LOOKUP($B164,'[1]军航计划-24年上'!$Q$4:$Q$205,'[1]军航计划-24年上'!J$4:J$205)</f>
        <v>1</v>
      </c>
      <c r="AA164" s="119" t="str">
        <f>LOOKUP($B164,'[1]军航计划-24年上'!$Q$4:$Q$205,'[1]军航计划-24年上'!K$4:K$205)</f>
        <v>北京市</v>
      </c>
      <c r="AB164" s="119" t="str">
        <f t="shared" si="9"/>
        <v>一致</v>
      </c>
      <c r="AC164" s="119" t="str">
        <f t="shared" si="10"/>
        <v>一致</v>
      </c>
      <c r="AD164" s="119" t="str">
        <f t="shared" si="11"/>
        <v>一致</v>
      </c>
      <c r="AE164" s="119" t="str">
        <f t="shared" si="12"/>
        <v>一致</v>
      </c>
    </row>
    <row r="165" s="101" customFormat="1" ht="36" customHeight="1" spans="1:31">
      <c r="A165" s="110">
        <v>162</v>
      </c>
      <c r="B165" s="111" t="s">
        <v>673</v>
      </c>
      <c r="C165" s="110" t="s">
        <v>667</v>
      </c>
      <c r="D165" s="111" t="s">
        <v>24</v>
      </c>
      <c r="E165" s="111" t="s">
        <v>25</v>
      </c>
      <c r="F165" s="110" t="s">
        <v>674</v>
      </c>
      <c r="G165" s="112">
        <v>1</v>
      </c>
      <c r="H165" s="113" t="s">
        <v>27</v>
      </c>
      <c r="I165" s="111" t="s">
        <v>28</v>
      </c>
      <c r="J165" s="111" t="s">
        <v>38</v>
      </c>
      <c r="K165" s="115" t="s">
        <v>51</v>
      </c>
      <c r="L165" s="111" t="s">
        <v>296</v>
      </c>
      <c r="M165" s="111" t="s">
        <v>670</v>
      </c>
      <c r="N165" s="111"/>
      <c r="O165" s="111" t="s">
        <v>32</v>
      </c>
      <c r="P165" s="111" t="s">
        <v>671</v>
      </c>
      <c r="Q165" s="111" t="s">
        <v>134</v>
      </c>
      <c r="R165" s="120" t="s">
        <v>672</v>
      </c>
      <c r="S165" s="121" t="s">
        <v>296</v>
      </c>
      <c r="T165" s="121" t="s">
        <v>296</v>
      </c>
      <c r="U165" s="119" t="str">
        <f>LOOKUP($B165,'[1]军航计划-24年上'!$Q$4:$Q$205,'[1]军航计划-24年上'!E$4:E$205)</f>
        <v>信息与通信工程</v>
      </c>
      <c r="V165" s="119" t="s">
        <v>27</v>
      </c>
      <c r="W165" s="119" t="str">
        <f>LOOKUP($B165,'[1]军航计划-24年上'!$Q$4:$Q$205,'[1]军航计划-24年上'!G$4:G$205)</f>
        <v>不限</v>
      </c>
      <c r="X165" s="119" t="str">
        <f>LOOKUP($B165,'[1]军航计划-24年上'!$Q$4:$Q$205,'[1]军航计划-24年上'!H$4:H$205)</f>
        <v>专业技术</v>
      </c>
      <c r="Y165" s="119" t="str">
        <f>LOOKUP($B165,'[1]军航计划-24年上'!$Q$4:$Q$205,'[1]军航计划-24年上'!I$4:I$205)</f>
        <v>工学</v>
      </c>
      <c r="Z165" s="119">
        <f>LOOKUP($B165,'[1]军航计划-24年上'!$Q$4:$Q$205,'[1]军航计划-24年上'!J$4:J$205)</f>
        <v>1</v>
      </c>
      <c r="AA165" s="119" t="str">
        <f>LOOKUP($B165,'[1]军航计划-24年上'!$Q$4:$Q$205,'[1]军航计划-24年上'!K$4:K$205)</f>
        <v>北京市</v>
      </c>
      <c r="AB165" s="119" t="str">
        <f t="shared" si="9"/>
        <v>一致</v>
      </c>
      <c r="AC165" s="119" t="str">
        <f t="shared" si="10"/>
        <v>一致</v>
      </c>
      <c r="AD165" s="119" t="str">
        <f t="shared" si="11"/>
        <v>一致</v>
      </c>
      <c r="AE165" s="119" t="str">
        <f t="shared" si="12"/>
        <v>一致</v>
      </c>
    </row>
    <row r="166" s="101" customFormat="1" ht="36" customHeight="1" spans="1:31">
      <c r="A166" s="110">
        <v>163</v>
      </c>
      <c r="B166" s="111" t="s">
        <v>675</v>
      </c>
      <c r="C166" s="110" t="s">
        <v>667</v>
      </c>
      <c r="D166" s="111" t="s">
        <v>24</v>
      </c>
      <c r="E166" s="111" t="s">
        <v>128</v>
      </c>
      <c r="F166" s="110" t="s">
        <v>676</v>
      </c>
      <c r="G166" s="112">
        <v>2</v>
      </c>
      <c r="H166" s="113" t="s">
        <v>130</v>
      </c>
      <c r="I166" s="111" t="s">
        <v>28</v>
      </c>
      <c r="J166" s="111" t="s">
        <v>29</v>
      </c>
      <c r="K166" s="115" t="s">
        <v>677</v>
      </c>
      <c r="L166" s="111" t="s">
        <v>296</v>
      </c>
      <c r="M166" s="111" t="s">
        <v>670</v>
      </c>
      <c r="N166" s="111"/>
      <c r="O166" s="111" t="s">
        <v>32</v>
      </c>
      <c r="P166" s="111" t="s">
        <v>671</v>
      </c>
      <c r="Q166" s="111" t="s">
        <v>134</v>
      </c>
      <c r="R166" s="120" t="s">
        <v>678</v>
      </c>
      <c r="S166" s="121" t="s">
        <v>296</v>
      </c>
      <c r="T166" s="121" t="s">
        <v>296</v>
      </c>
      <c r="U166" s="119" t="str">
        <f>LOOKUP($B166,'[1]军航计划-24年上'!$Q$4:$Q$205,'[1]军航计划-24年上'!E$4:E$205)</f>
        <v>天体测量与天体力学、航空宇航科学与技术</v>
      </c>
      <c r="V166" s="119" t="s">
        <v>130</v>
      </c>
      <c r="W166" s="119" t="str">
        <f>LOOKUP($B166,'[1]军航计划-24年上'!$Q$4:$Q$205,'[1]军航计划-24年上'!G$4:G$205)</f>
        <v>男</v>
      </c>
      <c r="X166" s="119" t="str">
        <f>LOOKUP($B166,'[1]军航计划-24年上'!$Q$4:$Q$205,'[1]军航计划-24年上'!H$4:H$205)</f>
        <v>专业技术</v>
      </c>
      <c r="Y166" s="119" t="str">
        <f>LOOKUP($B166,'[1]军航计划-24年上'!$Q$4:$Q$205,'[1]军航计划-24年上'!I$4:I$205)</f>
        <v>工学</v>
      </c>
      <c r="Z166" s="119">
        <f>LOOKUP($B166,'[1]军航计划-24年上'!$Q$4:$Q$205,'[1]军航计划-24年上'!J$4:J$205)</f>
        <v>2</v>
      </c>
      <c r="AA166" s="119" t="str">
        <f>LOOKUP($B166,'[1]军航计划-24年上'!$Q$4:$Q$205,'[1]军航计划-24年上'!K$4:K$205)</f>
        <v>北京市</v>
      </c>
      <c r="AB166" s="119" t="str">
        <f t="shared" si="9"/>
        <v>一致</v>
      </c>
      <c r="AC166" s="119" t="str">
        <f t="shared" si="10"/>
        <v>一致</v>
      </c>
      <c r="AD166" s="119" t="str">
        <f t="shared" si="11"/>
        <v>一致</v>
      </c>
      <c r="AE166" s="119" t="str">
        <f t="shared" si="12"/>
        <v>一致</v>
      </c>
    </row>
    <row r="167" s="101" customFormat="1" ht="36" customHeight="1" spans="1:31">
      <c r="A167" s="110">
        <v>164</v>
      </c>
      <c r="B167" s="111" t="s">
        <v>679</v>
      </c>
      <c r="C167" s="110" t="s">
        <v>667</v>
      </c>
      <c r="D167" s="111" t="s">
        <v>24</v>
      </c>
      <c r="E167" s="111" t="s">
        <v>25</v>
      </c>
      <c r="F167" s="110" t="s">
        <v>680</v>
      </c>
      <c r="G167" s="112">
        <v>1</v>
      </c>
      <c r="H167" s="113" t="s">
        <v>27</v>
      </c>
      <c r="I167" s="111" t="s">
        <v>28</v>
      </c>
      <c r="J167" s="111" t="s">
        <v>29</v>
      </c>
      <c r="K167" s="115" t="s">
        <v>681</v>
      </c>
      <c r="L167" s="111" t="s">
        <v>296</v>
      </c>
      <c r="M167" s="111" t="s">
        <v>670</v>
      </c>
      <c r="N167" s="111"/>
      <c r="O167" s="111" t="s">
        <v>32</v>
      </c>
      <c r="P167" s="111" t="s">
        <v>671</v>
      </c>
      <c r="Q167" s="111" t="s">
        <v>134</v>
      </c>
      <c r="R167" s="120" t="s">
        <v>682</v>
      </c>
      <c r="S167" s="121" t="s">
        <v>296</v>
      </c>
      <c r="T167" s="121" t="s">
        <v>296</v>
      </c>
      <c r="U167" s="119" t="str">
        <f>LOOKUP($B167,'[1]军航计划-24年上'!$Q$4:$Q$205,'[1]军航计划-24年上'!E$4:E$205)</f>
        <v>控制科学与工程、计算机科学与技术</v>
      </c>
      <c r="V167" s="119" t="s">
        <v>27</v>
      </c>
      <c r="W167" s="119" t="str">
        <f>LOOKUP($B167,'[1]军航计划-24年上'!$Q$4:$Q$205,'[1]军航计划-24年上'!G$4:G$205)</f>
        <v>男</v>
      </c>
      <c r="X167" s="119" t="str">
        <f>LOOKUP($B167,'[1]军航计划-24年上'!$Q$4:$Q$205,'[1]军航计划-24年上'!H$4:H$205)</f>
        <v>专业技术</v>
      </c>
      <c r="Y167" s="119" t="str">
        <f>LOOKUP($B167,'[1]军航计划-24年上'!$Q$4:$Q$205,'[1]军航计划-24年上'!I$4:I$205)</f>
        <v>工学</v>
      </c>
      <c r="Z167" s="119">
        <f>LOOKUP($B167,'[1]军航计划-24年上'!$Q$4:$Q$205,'[1]军航计划-24年上'!J$4:J$205)</f>
        <v>1</v>
      </c>
      <c r="AA167" s="119" t="str">
        <f>LOOKUP($B167,'[1]军航计划-24年上'!$Q$4:$Q$205,'[1]军航计划-24年上'!K$4:K$205)</f>
        <v>北京市</v>
      </c>
      <c r="AB167" s="119" t="str">
        <f t="shared" si="9"/>
        <v>一致</v>
      </c>
      <c r="AC167" s="119" t="str">
        <f t="shared" si="10"/>
        <v>一致</v>
      </c>
      <c r="AD167" s="119" t="str">
        <f t="shared" si="11"/>
        <v>一致</v>
      </c>
      <c r="AE167" s="119" t="str">
        <f t="shared" si="12"/>
        <v>一致</v>
      </c>
    </row>
    <row r="168" s="101" customFormat="1" ht="36" customHeight="1" spans="1:31">
      <c r="A168" s="110">
        <v>165</v>
      </c>
      <c r="B168" s="111" t="s">
        <v>683</v>
      </c>
      <c r="C168" s="110" t="s">
        <v>667</v>
      </c>
      <c r="D168" s="111" t="s">
        <v>24</v>
      </c>
      <c r="E168" s="111" t="s">
        <v>25</v>
      </c>
      <c r="F168" s="110" t="s">
        <v>680</v>
      </c>
      <c r="G168" s="112">
        <v>1</v>
      </c>
      <c r="H168" s="113" t="s">
        <v>27</v>
      </c>
      <c r="I168" s="111" t="s">
        <v>28</v>
      </c>
      <c r="J168" s="111" t="s">
        <v>38</v>
      </c>
      <c r="K168" s="115" t="s">
        <v>684</v>
      </c>
      <c r="L168" s="111" t="s">
        <v>296</v>
      </c>
      <c r="M168" s="111" t="s">
        <v>670</v>
      </c>
      <c r="N168" s="111"/>
      <c r="O168" s="111" t="s">
        <v>32</v>
      </c>
      <c r="P168" s="111" t="s">
        <v>671</v>
      </c>
      <c r="Q168" s="111" t="s">
        <v>134</v>
      </c>
      <c r="R168" s="120" t="s">
        <v>682</v>
      </c>
      <c r="S168" s="121" t="s">
        <v>296</v>
      </c>
      <c r="T168" s="121" t="s">
        <v>296</v>
      </c>
      <c r="U168" s="119" t="str">
        <f>LOOKUP($B168,'[1]军航计划-24年上'!$Q$4:$Q$205,'[1]军航计划-24年上'!E$4:E$205)</f>
        <v>软件工程、电子信息</v>
      </c>
      <c r="V168" s="119" t="s">
        <v>27</v>
      </c>
      <c r="W168" s="119" t="str">
        <f>LOOKUP($B168,'[1]军航计划-24年上'!$Q$4:$Q$205,'[1]军航计划-24年上'!G$4:G$205)</f>
        <v>不限</v>
      </c>
      <c r="X168" s="119" t="str">
        <f>LOOKUP($B168,'[1]军航计划-24年上'!$Q$4:$Q$205,'[1]军航计划-24年上'!H$4:H$205)</f>
        <v>专业技术</v>
      </c>
      <c r="Y168" s="119" t="str">
        <f>LOOKUP($B168,'[1]军航计划-24年上'!$Q$4:$Q$205,'[1]军航计划-24年上'!I$4:I$205)</f>
        <v>工学</v>
      </c>
      <c r="Z168" s="119">
        <f>LOOKUP($B168,'[1]军航计划-24年上'!$Q$4:$Q$205,'[1]军航计划-24年上'!J$4:J$205)</f>
        <v>1</v>
      </c>
      <c r="AA168" s="119" t="str">
        <f>LOOKUP($B168,'[1]军航计划-24年上'!$Q$4:$Q$205,'[1]军航计划-24年上'!K$4:K$205)</f>
        <v>北京市</v>
      </c>
      <c r="AB168" s="119" t="str">
        <f t="shared" si="9"/>
        <v>一致</v>
      </c>
      <c r="AC168" s="119" t="str">
        <f t="shared" si="10"/>
        <v>一致</v>
      </c>
      <c r="AD168" s="119" t="str">
        <f t="shared" si="11"/>
        <v>一致</v>
      </c>
      <c r="AE168" s="119" t="str">
        <f t="shared" si="12"/>
        <v>一致</v>
      </c>
    </row>
    <row r="169" s="101" customFormat="1" ht="36" customHeight="1" spans="1:31">
      <c r="A169" s="110">
        <v>166</v>
      </c>
      <c r="B169" s="111" t="s">
        <v>685</v>
      </c>
      <c r="C169" s="110" t="s">
        <v>667</v>
      </c>
      <c r="D169" s="111" t="s">
        <v>24</v>
      </c>
      <c r="E169" s="111" t="s">
        <v>25</v>
      </c>
      <c r="F169" s="110" t="s">
        <v>686</v>
      </c>
      <c r="G169" s="112">
        <v>1</v>
      </c>
      <c r="H169" s="113" t="s">
        <v>27</v>
      </c>
      <c r="I169" s="111" t="s">
        <v>28</v>
      </c>
      <c r="J169" s="111" t="s">
        <v>29</v>
      </c>
      <c r="K169" s="115" t="s">
        <v>577</v>
      </c>
      <c r="L169" s="111" t="s">
        <v>296</v>
      </c>
      <c r="M169" s="111" t="s">
        <v>670</v>
      </c>
      <c r="N169" s="111"/>
      <c r="O169" s="111" t="s">
        <v>32</v>
      </c>
      <c r="P169" s="111" t="s">
        <v>671</v>
      </c>
      <c r="Q169" s="111" t="s">
        <v>134</v>
      </c>
      <c r="R169" s="120" t="s">
        <v>687</v>
      </c>
      <c r="S169" s="121" t="s">
        <v>296</v>
      </c>
      <c r="T169" s="121" t="s">
        <v>296</v>
      </c>
      <c r="U169" s="119" t="str">
        <f>LOOKUP($B169,'[1]军航计划-24年上'!$Q$4:$Q$205,'[1]军航计划-24年上'!E$4:E$205)</f>
        <v>计算机科学与技术、电子科学与技术、信息与通信工程、电子信息</v>
      </c>
      <c r="V169" s="119" t="s">
        <v>27</v>
      </c>
      <c r="W169" s="119" t="str">
        <f>LOOKUP($B169,'[1]军航计划-24年上'!$Q$4:$Q$205,'[1]军航计划-24年上'!G$4:G$205)</f>
        <v>男</v>
      </c>
      <c r="X169" s="119" t="str">
        <f>LOOKUP($B169,'[1]军航计划-24年上'!$Q$4:$Q$205,'[1]军航计划-24年上'!H$4:H$205)</f>
        <v>专业技术</v>
      </c>
      <c r="Y169" s="119" t="str">
        <f>LOOKUP($B169,'[1]军航计划-24年上'!$Q$4:$Q$205,'[1]军航计划-24年上'!I$4:I$205)</f>
        <v>工学</v>
      </c>
      <c r="Z169" s="119">
        <f>LOOKUP($B169,'[1]军航计划-24年上'!$Q$4:$Q$205,'[1]军航计划-24年上'!J$4:J$205)</f>
        <v>1</v>
      </c>
      <c r="AA169" s="119" t="str">
        <f>LOOKUP($B169,'[1]军航计划-24年上'!$Q$4:$Q$205,'[1]军航计划-24年上'!K$4:K$205)</f>
        <v>北京市</v>
      </c>
      <c r="AB169" s="119" t="str">
        <f t="shared" si="9"/>
        <v>一致</v>
      </c>
      <c r="AC169" s="119" t="str">
        <f t="shared" si="10"/>
        <v>一致</v>
      </c>
      <c r="AD169" s="119" t="str">
        <f t="shared" si="11"/>
        <v>一致</v>
      </c>
      <c r="AE169" s="119" t="str">
        <f t="shared" si="12"/>
        <v>一致</v>
      </c>
    </row>
    <row r="170" s="99" customFormat="1" ht="36" customHeight="1" spans="1:31">
      <c r="A170" s="110">
        <v>167</v>
      </c>
      <c r="B170" s="111" t="s">
        <v>688</v>
      </c>
      <c r="C170" s="110" t="s">
        <v>667</v>
      </c>
      <c r="D170" s="111" t="s">
        <v>24</v>
      </c>
      <c r="E170" s="111" t="s">
        <v>255</v>
      </c>
      <c r="F170" s="110" t="s">
        <v>689</v>
      </c>
      <c r="G170" s="112">
        <v>1</v>
      </c>
      <c r="H170" s="113" t="s">
        <v>130</v>
      </c>
      <c r="I170" s="111" t="s">
        <v>28</v>
      </c>
      <c r="J170" s="111" t="s">
        <v>38</v>
      </c>
      <c r="K170" s="115" t="s">
        <v>690</v>
      </c>
      <c r="L170" s="111" t="s">
        <v>296</v>
      </c>
      <c r="M170" s="111" t="s">
        <v>670</v>
      </c>
      <c r="N170" s="111"/>
      <c r="O170" s="111" t="s">
        <v>32</v>
      </c>
      <c r="P170" s="111" t="s">
        <v>671</v>
      </c>
      <c r="Q170" s="111" t="s">
        <v>134</v>
      </c>
      <c r="R170" s="120" t="s">
        <v>691</v>
      </c>
      <c r="S170" s="99" t="s">
        <v>296</v>
      </c>
      <c r="T170" s="99" t="s">
        <v>296</v>
      </c>
      <c r="U170" s="119" t="str">
        <f>LOOKUP($B170,'[1]军航计划-24年上'!$Q$4:$Q$205,'[1]军航计划-24年上'!E$4:E$205)</f>
        <v>大地测量学与测量工程、天体测量与天体力学</v>
      </c>
      <c r="V170" s="119" t="s">
        <v>130</v>
      </c>
      <c r="W170" s="119" t="str">
        <f>LOOKUP($B170,'[1]军航计划-24年上'!$Q$4:$Q$205,'[1]军航计划-24年上'!G$4:G$205)</f>
        <v>不限</v>
      </c>
      <c r="X170" s="119" t="str">
        <f>LOOKUP($B170,'[1]军航计划-24年上'!$Q$4:$Q$205,'[1]军航计划-24年上'!H$4:H$205)</f>
        <v>专业技术</v>
      </c>
      <c r="Y170" s="119" t="str">
        <f>LOOKUP($B170,'[1]军航计划-24年上'!$Q$4:$Q$205,'[1]军航计划-24年上'!I$4:I$205)</f>
        <v>工学</v>
      </c>
      <c r="Z170" s="119">
        <f>LOOKUP($B170,'[1]军航计划-24年上'!$Q$4:$Q$205,'[1]军航计划-24年上'!J$4:J$205)</f>
        <v>1</v>
      </c>
      <c r="AA170" s="119" t="str">
        <f>LOOKUP($B170,'[1]军航计划-24年上'!$Q$4:$Q$205,'[1]军航计划-24年上'!K$4:K$205)</f>
        <v>北京市</v>
      </c>
      <c r="AB170" s="119" t="str">
        <f t="shared" si="9"/>
        <v>一致</v>
      </c>
      <c r="AC170" s="119" t="str">
        <f t="shared" si="10"/>
        <v>一致</v>
      </c>
      <c r="AD170" s="119" t="str">
        <f t="shared" si="11"/>
        <v>一致</v>
      </c>
      <c r="AE170" s="119" t="str">
        <f t="shared" si="12"/>
        <v>一致</v>
      </c>
    </row>
    <row r="171" s="99" customFormat="1" ht="36" customHeight="1" spans="1:31">
      <c r="A171" s="110">
        <v>168</v>
      </c>
      <c r="B171" s="111" t="s">
        <v>692</v>
      </c>
      <c r="C171" s="110" t="s">
        <v>667</v>
      </c>
      <c r="D171" s="111" t="s">
        <v>24</v>
      </c>
      <c r="E171" s="111" t="s">
        <v>25</v>
      </c>
      <c r="F171" s="110" t="s">
        <v>693</v>
      </c>
      <c r="G171" s="112">
        <v>1</v>
      </c>
      <c r="H171" s="113" t="s">
        <v>27</v>
      </c>
      <c r="I171" s="111" t="s">
        <v>28</v>
      </c>
      <c r="J171" s="111" t="s">
        <v>29</v>
      </c>
      <c r="K171" s="115" t="s">
        <v>694</v>
      </c>
      <c r="L171" s="111" t="s">
        <v>296</v>
      </c>
      <c r="M171" s="111" t="s">
        <v>670</v>
      </c>
      <c r="N171" s="111"/>
      <c r="O171" s="111" t="s">
        <v>32</v>
      </c>
      <c r="P171" s="111" t="s">
        <v>671</v>
      </c>
      <c r="Q171" s="111" t="s">
        <v>134</v>
      </c>
      <c r="R171" s="120" t="s">
        <v>695</v>
      </c>
      <c r="S171" s="99" t="s">
        <v>296</v>
      </c>
      <c r="T171" s="99" t="s">
        <v>296</v>
      </c>
      <c r="U171" s="119" t="str">
        <f>LOOKUP($B171,'[1]军航计划-24年上'!$Q$4:$Q$205,'[1]军航计划-24年上'!E$4:E$205)</f>
        <v>管理科学与工程、物流工程</v>
      </c>
      <c r="V171" s="119" t="s">
        <v>27</v>
      </c>
      <c r="W171" s="119" t="str">
        <f>LOOKUP($B171,'[1]军航计划-24年上'!$Q$4:$Q$205,'[1]军航计划-24年上'!G$4:G$205)</f>
        <v>男</v>
      </c>
      <c r="X171" s="119" t="str">
        <f>LOOKUP($B171,'[1]军航计划-24年上'!$Q$4:$Q$205,'[1]军航计划-24年上'!H$4:H$205)</f>
        <v>专业技术</v>
      </c>
      <c r="Y171" s="119" t="str">
        <f>LOOKUP($B171,'[1]军航计划-24年上'!$Q$4:$Q$205,'[1]军航计划-24年上'!I$4:I$205)</f>
        <v>工学</v>
      </c>
      <c r="Z171" s="119">
        <f>LOOKUP($B171,'[1]军航计划-24年上'!$Q$4:$Q$205,'[1]军航计划-24年上'!J$4:J$205)</f>
        <v>1</v>
      </c>
      <c r="AA171" s="119" t="str">
        <f>LOOKUP($B171,'[1]军航计划-24年上'!$Q$4:$Q$205,'[1]军航计划-24年上'!K$4:K$205)</f>
        <v>北京市</v>
      </c>
      <c r="AB171" s="119" t="str">
        <f t="shared" si="9"/>
        <v>一致</v>
      </c>
      <c r="AC171" s="119" t="str">
        <f t="shared" si="10"/>
        <v>一致</v>
      </c>
      <c r="AD171" s="119" t="str">
        <f t="shared" si="11"/>
        <v>一致</v>
      </c>
      <c r="AE171" s="119" t="str">
        <f t="shared" si="12"/>
        <v>一致</v>
      </c>
    </row>
    <row r="172" s="102" customFormat="1" ht="36" customHeight="1" spans="1:31">
      <c r="A172" s="110">
        <v>169</v>
      </c>
      <c r="B172" s="111" t="s">
        <v>696</v>
      </c>
      <c r="C172" s="110" t="s">
        <v>697</v>
      </c>
      <c r="D172" s="111" t="s">
        <v>24</v>
      </c>
      <c r="E172" s="111" t="s">
        <v>25</v>
      </c>
      <c r="F172" s="110" t="s">
        <v>698</v>
      </c>
      <c r="G172" s="112">
        <v>1</v>
      </c>
      <c r="H172" s="113" t="s">
        <v>27</v>
      </c>
      <c r="I172" s="111" t="s">
        <v>28</v>
      </c>
      <c r="J172" s="111" t="s">
        <v>29</v>
      </c>
      <c r="K172" s="115" t="s">
        <v>699</v>
      </c>
      <c r="L172" s="111" t="s">
        <v>296</v>
      </c>
      <c r="M172" s="111" t="s">
        <v>700</v>
      </c>
      <c r="N172" s="111"/>
      <c r="O172" s="111" t="s">
        <v>32</v>
      </c>
      <c r="P172" s="111" t="s">
        <v>701</v>
      </c>
      <c r="Q172" s="111" t="s">
        <v>134</v>
      </c>
      <c r="R172" s="120" t="s">
        <v>702</v>
      </c>
      <c r="S172" s="102" t="s">
        <v>296</v>
      </c>
      <c r="T172" s="102" t="s">
        <v>296</v>
      </c>
      <c r="U172" s="119" t="str">
        <f>LOOKUP($B172,'[1]军航计划-24年上'!$Q$4:$Q$205,'[1]军航计划-24年上'!E$4:E$205)</f>
        <v>土木工程</v>
      </c>
      <c r="V172" s="119" t="s">
        <v>27</v>
      </c>
      <c r="W172" s="119" t="str">
        <f>LOOKUP($B172,'[1]军航计划-24年上'!$Q$4:$Q$205,'[1]军航计划-24年上'!G$4:G$205)</f>
        <v>男</v>
      </c>
      <c r="X172" s="119" t="str">
        <f>LOOKUP($B172,'[1]军航计划-24年上'!$Q$4:$Q$205,'[1]军航计划-24年上'!H$4:H$205)</f>
        <v>专业技术</v>
      </c>
      <c r="Y172" s="119" t="str">
        <f>LOOKUP($B172,'[1]军航计划-24年上'!$Q$4:$Q$205,'[1]军航计划-24年上'!I$4:I$205)</f>
        <v>工学</v>
      </c>
      <c r="Z172" s="119">
        <f>LOOKUP($B172,'[1]军航计划-24年上'!$Q$4:$Q$205,'[1]军航计划-24年上'!J$4:J$205)</f>
        <v>1</v>
      </c>
      <c r="AA172" s="119" t="str">
        <f>LOOKUP($B172,'[1]军航计划-24年上'!$Q$4:$Q$205,'[1]军航计划-24年上'!K$4:K$205)</f>
        <v>北京市</v>
      </c>
      <c r="AB172" s="119" t="str">
        <f t="shared" si="9"/>
        <v>一致</v>
      </c>
      <c r="AC172" s="119" t="str">
        <f t="shared" si="10"/>
        <v>一致</v>
      </c>
      <c r="AD172" s="119" t="str">
        <f t="shared" si="11"/>
        <v>一致</v>
      </c>
      <c r="AE172" s="119" t="str">
        <f t="shared" si="12"/>
        <v>一致</v>
      </c>
    </row>
    <row r="173" s="102" customFormat="1" ht="36" customHeight="1" spans="1:31">
      <c r="A173" s="110">
        <v>170</v>
      </c>
      <c r="B173" s="111" t="s">
        <v>703</v>
      </c>
      <c r="C173" s="110" t="s">
        <v>697</v>
      </c>
      <c r="D173" s="111" t="s">
        <v>24</v>
      </c>
      <c r="E173" s="111" t="s">
        <v>25</v>
      </c>
      <c r="F173" s="110" t="s">
        <v>698</v>
      </c>
      <c r="G173" s="112">
        <v>1</v>
      </c>
      <c r="H173" s="113" t="s">
        <v>27</v>
      </c>
      <c r="I173" s="111" t="s">
        <v>28</v>
      </c>
      <c r="J173" s="111" t="s">
        <v>29</v>
      </c>
      <c r="K173" s="115" t="s">
        <v>704</v>
      </c>
      <c r="L173" s="111" t="s">
        <v>296</v>
      </c>
      <c r="M173" s="111" t="s">
        <v>700</v>
      </c>
      <c r="N173" s="111"/>
      <c r="O173" s="111" t="s">
        <v>32</v>
      </c>
      <c r="P173" s="111" t="s">
        <v>701</v>
      </c>
      <c r="Q173" s="111" t="s">
        <v>134</v>
      </c>
      <c r="R173" s="120" t="s">
        <v>705</v>
      </c>
      <c r="S173" s="102" t="s">
        <v>296</v>
      </c>
      <c r="T173" s="102" t="s">
        <v>296</v>
      </c>
      <c r="U173" s="119" t="str">
        <f>LOOKUP($B173,'[1]军航计划-24年上'!$Q$4:$Q$205,'[1]军航计划-24年上'!E$4:E$205)</f>
        <v>结构工程、供热、供燃气、通风及空调工程</v>
      </c>
      <c r="V173" s="119" t="s">
        <v>27</v>
      </c>
      <c r="W173" s="119" t="str">
        <f>LOOKUP($B173,'[1]军航计划-24年上'!$Q$4:$Q$205,'[1]军航计划-24年上'!G$4:G$205)</f>
        <v>男</v>
      </c>
      <c r="X173" s="119" t="str">
        <f>LOOKUP($B173,'[1]军航计划-24年上'!$Q$4:$Q$205,'[1]军航计划-24年上'!H$4:H$205)</f>
        <v>专业技术</v>
      </c>
      <c r="Y173" s="119" t="str">
        <f>LOOKUP($B173,'[1]军航计划-24年上'!$Q$4:$Q$205,'[1]军航计划-24年上'!I$4:I$205)</f>
        <v>工学</v>
      </c>
      <c r="Z173" s="119">
        <f>LOOKUP($B173,'[1]军航计划-24年上'!$Q$4:$Q$205,'[1]军航计划-24年上'!J$4:J$205)</f>
        <v>1</v>
      </c>
      <c r="AA173" s="119" t="str">
        <f>LOOKUP($B173,'[1]军航计划-24年上'!$Q$4:$Q$205,'[1]军航计划-24年上'!K$4:K$205)</f>
        <v>北京市</v>
      </c>
      <c r="AB173" s="119" t="str">
        <f t="shared" si="9"/>
        <v>一致</v>
      </c>
      <c r="AC173" s="119" t="str">
        <f t="shared" si="10"/>
        <v>一致</v>
      </c>
      <c r="AD173" s="119" t="str">
        <f t="shared" si="11"/>
        <v>一致</v>
      </c>
      <c r="AE173" s="119" t="str">
        <f t="shared" si="12"/>
        <v>一致</v>
      </c>
    </row>
    <row r="174" s="102" customFormat="1" ht="36" customHeight="1" spans="1:31">
      <c r="A174" s="110">
        <v>171</v>
      </c>
      <c r="B174" s="111" t="s">
        <v>706</v>
      </c>
      <c r="C174" s="110" t="s">
        <v>697</v>
      </c>
      <c r="D174" s="111" t="s">
        <v>24</v>
      </c>
      <c r="E174" s="111" t="s">
        <v>25</v>
      </c>
      <c r="F174" s="110" t="s">
        <v>698</v>
      </c>
      <c r="G174" s="112">
        <v>1</v>
      </c>
      <c r="H174" s="113" t="s">
        <v>61</v>
      </c>
      <c r="I174" s="111" t="s">
        <v>28</v>
      </c>
      <c r="J174" s="111" t="s">
        <v>29</v>
      </c>
      <c r="K174" s="115" t="s">
        <v>707</v>
      </c>
      <c r="L174" s="111" t="s">
        <v>296</v>
      </c>
      <c r="M174" s="111" t="s">
        <v>700</v>
      </c>
      <c r="N174" s="111"/>
      <c r="O174" s="111" t="s">
        <v>32</v>
      </c>
      <c r="P174" s="111" t="s">
        <v>701</v>
      </c>
      <c r="Q174" s="111" t="s">
        <v>134</v>
      </c>
      <c r="R174" s="120" t="s">
        <v>708</v>
      </c>
      <c r="S174" s="102" t="s">
        <v>296</v>
      </c>
      <c r="T174" s="102" t="s">
        <v>296</v>
      </c>
      <c r="U174" s="119" t="str">
        <f>LOOKUP($B174,'[1]军航计划-24年上'!$Q$4:$Q$205,'[1]军航计划-24年上'!E$4:E$205)</f>
        <v>建筑电气与智能化、电气工程及其自动化</v>
      </c>
      <c r="V174" s="119" t="s">
        <v>61</v>
      </c>
      <c r="W174" s="119" t="str">
        <f>LOOKUP($B174,'[1]军航计划-24年上'!$Q$4:$Q$205,'[1]军航计划-24年上'!G$4:G$205)</f>
        <v>男</v>
      </c>
      <c r="X174" s="119" t="str">
        <f>LOOKUP($B174,'[1]军航计划-24年上'!$Q$4:$Q$205,'[1]军航计划-24年上'!H$4:H$205)</f>
        <v>专业技术</v>
      </c>
      <c r="Y174" s="119" t="str">
        <f>LOOKUP($B174,'[1]军航计划-24年上'!$Q$4:$Q$205,'[1]军航计划-24年上'!I$4:I$205)</f>
        <v>工学</v>
      </c>
      <c r="Z174" s="119">
        <f>LOOKUP($B174,'[1]军航计划-24年上'!$Q$4:$Q$205,'[1]军航计划-24年上'!J$4:J$205)</f>
        <v>1</v>
      </c>
      <c r="AA174" s="119" t="str">
        <f>LOOKUP($B174,'[1]军航计划-24年上'!$Q$4:$Q$205,'[1]军航计划-24年上'!K$4:K$205)</f>
        <v>北京市</v>
      </c>
      <c r="AB174" s="119" t="str">
        <f t="shared" si="9"/>
        <v>一致</v>
      </c>
      <c r="AC174" s="119" t="str">
        <f t="shared" si="10"/>
        <v>一致</v>
      </c>
      <c r="AD174" s="119" t="str">
        <f t="shared" si="11"/>
        <v>一致</v>
      </c>
      <c r="AE174" s="119" t="str">
        <f t="shared" si="12"/>
        <v>一致</v>
      </c>
    </row>
    <row r="175" s="102" customFormat="1" ht="48" customHeight="1" spans="1:31">
      <c r="A175" s="110">
        <v>172</v>
      </c>
      <c r="B175" s="111" t="s">
        <v>709</v>
      </c>
      <c r="C175" s="110" t="s">
        <v>710</v>
      </c>
      <c r="D175" s="111" t="s">
        <v>24</v>
      </c>
      <c r="E175" s="111" t="s">
        <v>711</v>
      </c>
      <c r="F175" s="110" t="s">
        <v>712</v>
      </c>
      <c r="G175" s="112">
        <v>1</v>
      </c>
      <c r="H175" s="113" t="s">
        <v>130</v>
      </c>
      <c r="I175" s="111" t="s">
        <v>28</v>
      </c>
      <c r="J175" s="111" t="s">
        <v>29</v>
      </c>
      <c r="K175" s="115" t="s">
        <v>713</v>
      </c>
      <c r="L175" s="111" t="s">
        <v>296</v>
      </c>
      <c r="M175" s="111" t="s">
        <v>714</v>
      </c>
      <c r="N175" s="111"/>
      <c r="O175" s="111" t="s">
        <v>32</v>
      </c>
      <c r="P175" s="111" t="s">
        <v>715</v>
      </c>
      <c r="Q175" s="111" t="s">
        <v>134</v>
      </c>
      <c r="R175" s="120" t="s">
        <v>716</v>
      </c>
      <c r="S175" s="102" t="s">
        <v>296</v>
      </c>
      <c r="T175" s="102" t="s">
        <v>296</v>
      </c>
      <c r="U175" s="119" t="str">
        <f>LOOKUP($B175,'[1]军航计划-24年上'!$Q$4:$Q$205,'[1]军航计划-24年上'!E$4:E$205)</f>
        <v>中国史、世界史、教育学、哲学、科学技术史</v>
      </c>
      <c r="V175" s="119" t="s">
        <v>130</v>
      </c>
      <c r="W175" s="119" t="str">
        <f>LOOKUP($B175,'[1]军航计划-24年上'!$Q$4:$Q$205,'[1]军航计划-24年上'!G$4:G$205)</f>
        <v>男</v>
      </c>
      <c r="X175" s="119" t="str">
        <f>LOOKUP($B175,'[1]军航计划-24年上'!$Q$4:$Q$205,'[1]军航计划-24年上'!H$4:H$205)</f>
        <v>专业技术</v>
      </c>
      <c r="Y175" s="119" t="str">
        <f>LOOKUP($B175,'[1]军航计划-24年上'!$Q$4:$Q$205,'[1]军航计划-24年上'!I$4:I$205)</f>
        <v>历史学/教育学</v>
      </c>
      <c r="Z175" s="119">
        <f>LOOKUP($B175,'[1]军航计划-24年上'!$Q$4:$Q$205,'[1]军航计划-24年上'!J$4:J$205)</f>
        <v>1</v>
      </c>
      <c r="AA175" s="119" t="str">
        <f>LOOKUP($B175,'[1]军航计划-24年上'!$Q$4:$Q$205,'[1]军航计划-24年上'!K$4:K$205)</f>
        <v>北京市</v>
      </c>
      <c r="AB175" s="119" t="str">
        <f t="shared" si="9"/>
        <v>一致</v>
      </c>
      <c r="AC175" s="119" t="str">
        <f t="shared" si="10"/>
        <v>一致</v>
      </c>
      <c r="AD175" s="119" t="str">
        <f t="shared" si="11"/>
        <v>一致</v>
      </c>
      <c r="AE175" s="119" t="str">
        <f t="shared" si="12"/>
        <v>一致</v>
      </c>
    </row>
    <row r="176" s="103" customFormat="1" ht="36" customHeight="1" spans="1:31">
      <c r="A176" s="110">
        <v>173</v>
      </c>
      <c r="B176" s="111" t="s">
        <v>717</v>
      </c>
      <c r="C176" s="110" t="s">
        <v>710</v>
      </c>
      <c r="D176" s="111" t="s">
        <v>24</v>
      </c>
      <c r="E176" s="111" t="s">
        <v>711</v>
      </c>
      <c r="F176" s="110" t="s">
        <v>712</v>
      </c>
      <c r="G176" s="112">
        <v>1</v>
      </c>
      <c r="H176" s="113" t="s">
        <v>130</v>
      </c>
      <c r="I176" s="111" t="s">
        <v>28</v>
      </c>
      <c r="J176" s="111" t="s">
        <v>38</v>
      </c>
      <c r="K176" s="115" t="s">
        <v>681</v>
      </c>
      <c r="L176" s="111" t="s">
        <v>296</v>
      </c>
      <c r="M176" s="111" t="s">
        <v>718</v>
      </c>
      <c r="N176" s="111"/>
      <c r="O176" s="111" t="s">
        <v>32</v>
      </c>
      <c r="P176" s="111" t="s">
        <v>715</v>
      </c>
      <c r="Q176" s="111" t="s">
        <v>134</v>
      </c>
      <c r="R176" s="120" t="s">
        <v>719</v>
      </c>
      <c r="S176" s="103" t="s">
        <v>296</v>
      </c>
      <c r="T176" s="103" t="s">
        <v>296</v>
      </c>
      <c r="U176" s="119" t="str">
        <f>LOOKUP($B176,'[1]军航计划-24年上'!$Q$4:$Q$205,'[1]军航计划-24年上'!E$4:E$205)</f>
        <v>控制科学与工程、计算机科学与技术</v>
      </c>
      <c r="V176" s="119" t="s">
        <v>130</v>
      </c>
      <c r="W176" s="119" t="str">
        <f>LOOKUP($B176,'[1]军航计划-24年上'!$Q$4:$Q$205,'[1]军航计划-24年上'!G$4:G$205)</f>
        <v>不限</v>
      </c>
      <c r="X176" s="119" t="str">
        <f>LOOKUP($B176,'[1]军航计划-24年上'!$Q$4:$Q$205,'[1]军航计划-24年上'!H$4:H$205)</f>
        <v>专业技术</v>
      </c>
      <c r="Y176" s="119" t="str">
        <f>LOOKUP($B176,'[1]军航计划-24年上'!$Q$4:$Q$205,'[1]军航计划-24年上'!I$4:I$205)</f>
        <v>法学/理学/工学</v>
      </c>
      <c r="Z176" s="119">
        <f>LOOKUP($B176,'[1]军航计划-24年上'!$Q$4:$Q$205,'[1]军航计划-24年上'!J$4:J$205)</f>
        <v>1</v>
      </c>
      <c r="AA176" s="119" t="str">
        <f>LOOKUP($B176,'[1]军航计划-24年上'!$Q$4:$Q$205,'[1]军航计划-24年上'!K$4:K$205)</f>
        <v>北京市</v>
      </c>
      <c r="AB176" s="119" t="str">
        <f t="shared" si="9"/>
        <v>一致</v>
      </c>
      <c r="AC176" s="119" t="str">
        <f t="shared" si="10"/>
        <v>一致</v>
      </c>
      <c r="AD176" s="119" t="str">
        <f t="shared" si="11"/>
        <v>一致</v>
      </c>
      <c r="AE176" s="119" t="str">
        <f t="shared" si="12"/>
        <v>一致</v>
      </c>
    </row>
    <row r="177" s="102" customFormat="1" ht="36" customHeight="1" spans="1:31">
      <c r="A177" s="110">
        <v>174</v>
      </c>
      <c r="B177" s="111" t="s">
        <v>720</v>
      </c>
      <c r="C177" s="110" t="s">
        <v>710</v>
      </c>
      <c r="D177" s="111" t="s">
        <v>24</v>
      </c>
      <c r="E177" s="111" t="s">
        <v>255</v>
      </c>
      <c r="F177" s="110" t="s">
        <v>721</v>
      </c>
      <c r="G177" s="112">
        <v>1</v>
      </c>
      <c r="H177" s="113" t="s">
        <v>130</v>
      </c>
      <c r="I177" s="111" t="s">
        <v>28</v>
      </c>
      <c r="J177" s="111" t="s">
        <v>29</v>
      </c>
      <c r="K177" s="115" t="s">
        <v>722</v>
      </c>
      <c r="L177" s="111" t="s">
        <v>296</v>
      </c>
      <c r="M177" s="111" t="s">
        <v>718</v>
      </c>
      <c r="N177" s="111"/>
      <c r="O177" s="111" t="s">
        <v>32</v>
      </c>
      <c r="P177" s="111" t="s">
        <v>715</v>
      </c>
      <c r="Q177" s="111" t="s">
        <v>134</v>
      </c>
      <c r="R177" s="120" t="s">
        <v>723</v>
      </c>
      <c r="S177" s="102" t="s">
        <v>296</v>
      </c>
      <c r="T177" s="102" t="s">
        <v>296</v>
      </c>
      <c r="U177" s="119" t="str">
        <f>LOOKUP($B177,'[1]军航计划-24年上'!$Q$4:$Q$205,'[1]军航计划-24年上'!E$4:E$205)</f>
        <v>软件工程、控制科学与工程、计算机科学与技术</v>
      </c>
      <c r="V177" s="119" t="s">
        <v>130</v>
      </c>
      <c r="W177" s="119" t="str">
        <f>LOOKUP($B177,'[1]军航计划-24年上'!$Q$4:$Q$205,'[1]军航计划-24年上'!G$4:G$205)</f>
        <v>男</v>
      </c>
      <c r="X177" s="119" t="str">
        <f>LOOKUP($B177,'[1]军航计划-24年上'!$Q$4:$Q$205,'[1]军航计划-24年上'!H$4:H$205)</f>
        <v>专业技术</v>
      </c>
      <c r="Y177" s="119" t="str">
        <f>LOOKUP($B177,'[1]军航计划-24年上'!$Q$4:$Q$205,'[1]军航计划-24年上'!I$4:I$205)</f>
        <v>理学/工学</v>
      </c>
      <c r="Z177" s="119">
        <f>LOOKUP($B177,'[1]军航计划-24年上'!$Q$4:$Q$205,'[1]军航计划-24年上'!J$4:J$205)</f>
        <v>1</v>
      </c>
      <c r="AA177" s="119" t="str">
        <f>LOOKUP($B177,'[1]军航计划-24年上'!$Q$4:$Q$205,'[1]军航计划-24年上'!K$4:K$205)</f>
        <v>北京市</v>
      </c>
      <c r="AB177" s="119" t="str">
        <f t="shared" si="9"/>
        <v>一致</v>
      </c>
      <c r="AC177" s="119" t="str">
        <f t="shared" si="10"/>
        <v>一致</v>
      </c>
      <c r="AD177" s="119" t="str">
        <f t="shared" si="11"/>
        <v>一致</v>
      </c>
      <c r="AE177" s="119" t="str">
        <f t="shared" si="12"/>
        <v>一致</v>
      </c>
    </row>
    <row r="178" s="102" customFormat="1" ht="36" customHeight="1" spans="1:31">
      <c r="A178" s="110">
        <v>175</v>
      </c>
      <c r="B178" s="111" t="s">
        <v>724</v>
      </c>
      <c r="C178" s="110" t="s">
        <v>710</v>
      </c>
      <c r="D178" s="111" t="s">
        <v>24</v>
      </c>
      <c r="E178" s="111" t="s">
        <v>711</v>
      </c>
      <c r="F178" s="110" t="s">
        <v>712</v>
      </c>
      <c r="G178" s="112">
        <v>1</v>
      </c>
      <c r="H178" s="113" t="s">
        <v>130</v>
      </c>
      <c r="I178" s="111" t="s">
        <v>28</v>
      </c>
      <c r="J178" s="111" t="s">
        <v>38</v>
      </c>
      <c r="K178" s="115" t="s">
        <v>725</v>
      </c>
      <c r="L178" s="111" t="s">
        <v>296</v>
      </c>
      <c r="M178" s="111" t="s">
        <v>726</v>
      </c>
      <c r="N178" s="111"/>
      <c r="O178" s="111" t="s">
        <v>32</v>
      </c>
      <c r="P178" s="111" t="s">
        <v>715</v>
      </c>
      <c r="Q178" s="111" t="s">
        <v>134</v>
      </c>
      <c r="R178" s="120" t="s">
        <v>727</v>
      </c>
      <c r="S178" s="102" t="s">
        <v>296</v>
      </c>
      <c r="T178" s="102" t="s">
        <v>296</v>
      </c>
      <c r="U178" s="119" t="str">
        <f>LOOKUP($B178,'[1]军航计划-24年上'!$Q$4:$Q$205,'[1]军航计划-24年上'!E$4:E$205)</f>
        <v>信息与通信工程、计算机科学与技术、电子科学与技术</v>
      </c>
      <c r="V178" s="119" t="s">
        <v>130</v>
      </c>
      <c r="W178" s="119" t="str">
        <f>LOOKUP($B178,'[1]军航计划-24年上'!$Q$4:$Q$205,'[1]军航计划-24年上'!G$4:G$205)</f>
        <v>不限</v>
      </c>
      <c r="X178" s="119" t="str">
        <f>LOOKUP($B178,'[1]军航计划-24年上'!$Q$4:$Q$205,'[1]军航计划-24年上'!H$4:H$205)</f>
        <v>专业技术</v>
      </c>
      <c r="Y178" s="119" t="str">
        <f>LOOKUP($B178,'[1]军航计划-24年上'!$Q$4:$Q$205,'[1]军航计划-24年上'!I$4:I$205)</f>
        <v>工学</v>
      </c>
      <c r="Z178" s="119">
        <f>LOOKUP($B178,'[1]军航计划-24年上'!$Q$4:$Q$205,'[1]军航计划-24年上'!J$4:J$205)</f>
        <v>1</v>
      </c>
      <c r="AA178" s="119" t="str">
        <f>LOOKUP($B178,'[1]军航计划-24年上'!$Q$4:$Q$205,'[1]军航计划-24年上'!K$4:K$205)</f>
        <v>北京市</v>
      </c>
      <c r="AB178" s="119" t="str">
        <f t="shared" si="9"/>
        <v>一致</v>
      </c>
      <c r="AC178" s="119" t="str">
        <f t="shared" si="10"/>
        <v>一致</v>
      </c>
      <c r="AD178" s="119" t="str">
        <f t="shared" si="11"/>
        <v>一致</v>
      </c>
      <c r="AE178" s="119" t="str">
        <f t="shared" si="12"/>
        <v>一致</v>
      </c>
    </row>
    <row r="179" s="102" customFormat="1" ht="48" customHeight="1" spans="1:31">
      <c r="A179" s="110">
        <v>176</v>
      </c>
      <c r="B179" s="111" t="s">
        <v>728</v>
      </c>
      <c r="C179" s="110" t="s">
        <v>710</v>
      </c>
      <c r="D179" s="111" t="s">
        <v>24</v>
      </c>
      <c r="E179" s="111" t="s">
        <v>255</v>
      </c>
      <c r="F179" s="110" t="s">
        <v>721</v>
      </c>
      <c r="G179" s="112">
        <v>1</v>
      </c>
      <c r="H179" s="113" t="s">
        <v>130</v>
      </c>
      <c r="I179" s="111" t="s">
        <v>28</v>
      </c>
      <c r="J179" s="111" t="s">
        <v>29</v>
      </c>
      <c r="K179" s="115" t="s">
        <v>729</v>
      </c>
      <c r="L179" s="111" t="s">
        <v>296</v>
      </c>
      <c r="M179" s="111" t="s">
        <v>726</v>
      </c>
      <c r="N179" s="111"/>
      <c r="O179" s="111" t="s">
        <v>32</v>
      </c>
      <c r="P179" s="111" t="s">
        <v>715</v>
      </c>
      <c r="Q179" s="111" t="s">
        <v>134</v>
      </c>
      <c r="R179" s="120" t="s">
        <v>730</v>
      </c>
      <c r="S179" s="102" t="s">
        <v>296</v>
      </c>
      <c r="T179" s="102" t="s">
        <v>296</v>
      </c>
      <c r="U179" s="119" t="str">
        <f>LOOKUP($B179,'[1]军航计划-24年上'!$Q$4:$Q$205,'[1]军航计划-24年上'!E$4:E$205)</f>
        <v>信息与通信工程、计算机科学与技术、电子科学与技术、软件工程</v>
      </c>
      <c r="V179" s="119" t="s">
        <v>130</v>
      </c>
      <c r="W179" s="119" t="str">
        <f>LOOKUP($B179,'[1]军航计划-24年上'!$Q$4:$Q$205,'[1]军航计划-24年上'!G$4:G$205)</f>
        <v>男</v>
      </c>
      <c r="X179" s="119" t="str">
        <f>LOOKUP($B179,'[1]军航计划-24年上'!$Q$4:$Q$205,'[1]军航计划-24年上'!H$4:H$205)</f>
        <v>专业技术</v>
      </c>
      <c r="Y179" s="119" t="str">
        <f>LOOKUP($B179,'[1]军航计划-24年上'!$Q$4:$Q$205,'[1]军航计划-24年上'!I$4:I$205)</f>
        <v>工学</v>
      </c>
      <c r="Z179" s="119">
        <f>LOOKUP($B179,'[1]军航计划-24年上'!$Q$4:$Q$205,'[1]军航计划-24年上'!J$4:J$205)</f>
        <v>1</v>
      </c>
      <c r="AA179" s="119" t="str">
        <f>LOOKUP($B179,'[1]军航计划-24年上'!$Q$4:$Q$205,'[1]军航计划-24年上'!K$4:K$205)</f>
        <v>北京市</v>
      </c>
      <c r="AB179" s="119" t="str">
        <f t="shared" si="9"/>
        <v>一致</v>
      </c>
      <c r="AC179" s="119" t="str">
        <f t="shared" si="10"/>
        <v>一致</v>
      </c>
      <c r="AD179" s="119" t="str">
        <f t="shared" si="11"/>
        <v>一致</v>
      </c>
      <c r="AE179" s="119" t="str">
        <f t="shared" si="12"/>
        <v>一致</v>
      </c>
    </row>
    <row r="180" s="102" customFormat="1" ht="48" customHeight="1" spans="1:31">
      <c r="A180" s="110">
        <v>177</v>
      </c>
      <c r="B180" s="111" t="s">
        <v>731</v>
      </c>
      <c r="C180" s="110" t="s">
        <v>710</v>
      </c>
      <c r="D180" s="111" t="s">
        <v>24</v>
      </c>
      <c r="E180" s="111" t="s">
        <v>255</v>
      </c>
      <c r="F180" s="110" t="s">
        <v>721</v>
      </c>
      <c r="G180" s="112">
        <v>1</v>
      </c>
      <c r="H180" s="113" t="s">
        <v>130</v>
      </c>
      <c r="I180" s="111" t="s">
        <v>28</v>
      </c>
      <c r="J180" s="111" t="s">
        <v>38</v>
      </c>
      <c r="K180" s="115" t="s">
        <v>732</v>
      </c>
      <c r="L180" s="111" t="s">
        <v>296</v>
      </c>
      <c r="M180" s="111" t="s">
        <v>733</v>
      </c>
      <c r="N180" s="111"/>
      <c r="O180" s="111" t="s">
        <v>32</v>
      </c>
      <c r="P180" s="111" t="s">
        <v>715</v>
      </c>
      <c r="Q180" s="111" t="s">
        <v>134</v>
      </c>
      <c r="R180" s="120" t="s">
        <v>734</v>
      </c>
      <c r="S180" s="102" t="s">
        <v>296</v>
      </c>
      <c r="T180" s="102" t="s">
        <v>296</v>
      </c>
      <c r="U180" s="119" t="str">
        <f>LOOKUP($B180,'[1]军航计划-24年上'!$Q$4:$Q$205,'[1]军航计划-24年上'!E$4:E$205)</f>
        <v>电子科学与技术、信息与通信工程、控制科学与工程、光学工程</v>
      </c>
      <c r="V180" s="119" t="s">
        <v>130</v>
      </c>
      <c r="W180" s="119" t="str">
        <f>LOOKUP($B180,'[1]军航计划-24年上'!$Q$4:$Q$205,'[1]军航计划-24年上'!G$4:G$205)</f>
        <v>不限</v>
      </c>
      <c r="X180" s="119" t="str">
        <f>LOOKUP($B180,'[1]军航计划-24年上'!$Q$4:$Q$205,'[1]军航计划-24年上'!H$4:H$205)</f>
        <v>专业技术</v>
      </c>
      <c r="Y180" s="119" t="str">
        <f>LOOKUP($B180,'[1]军航计划-24年上'!$Q$4:$Q$205,'[1]军航计划-24年上'!I$4:I$205)</f>
        <v>工学</v>
      </c>
      <c r="Z180" s="119">
        <f>LOOKUP($B180,'[1]军航计划-24年上'!$Q$4:$Q$205,'[1]军航计划-24年上'!J$4:J$205)</f>
        <v>1</v>
      </c>
      <c r="AA180" s="119" t="str">
        <f>LOOKUP($B180,'[1]军航计划-24年上'!$Q$4:$Q$205,'[1]军航计划-24年上'!K$4:K$205)</f>
        <v>北京市</v>
      </c>
      <c r="AB180" s="119" t="str">
        <f t="shared" si="9"/>
        <v>一致</v>
      </c>
      <c r="AC180" s="119" t="str">
        <f t="shared" si="10"/>
        <v>一致</v>
      </c>
      <c r="AD180" s="119" t="str">
        <f t="shared" si="11"/>
        <v>一致</v>
      </c>
      <c r="AE180" s="119" t="str">
        <f t="shared" si="12"/>
        <v>一致</v>
      </c>
    </row>
    <row r="181" s="102" customFormat="1" ht="36" customHeight="1" spans="1:31">
      <c r="A181" s="110">
        <v>178</v>
      </c>
      <c r="B181" s="111" t="s">
        <v>735</v>
      </c>
      <c r="C181" s="110" t="s">
        <v>710</v>
      </c>
      <c r="D181" s="111" t="s">
        <v>24</v>
      </c>
      <c r="E181" s="111" t="s">
        <v>255</v>
      </c>
      <c r="F181" s="110" t="s">
        <v>721</v>
      </c>
      <c r="G181" s="112">
        <v>1</v>
      </c>
      <c r="H181" s="113" t="s">
        <v>130</v>
      </c>
      <c r="I181" s="111" t="s">
        <v>28</v>
      </c>
      <c r="J181" s="111" t="s">
        <v>29</v>
      </c>
      <c r="K181" s="115" t="s">
        <v>736</v>
      </c>
      <c r="L181" s="111" t="s">
        <v>296</v>
      </c>
      <c r="M181" s="111" t="s">
        <v>737</v>
      </c>
      <c r="N181" s="111"/>
      <c r="O181" s="111" t="s">
        <v>32</v>
      </c>
      <c r="P181" s="111" t="s">
        <v>715</v>
      </c>
      <c r="Q181" s="111" t="s">
        <v>134</v>
      </c>
      <c r="R181" s="120" t="s">
        <v>738</v>
      </c>
      <c r="S181" s="102" t="s">
        <v>296</v>
      </c>
      <c r="T181" s="102" t="s">
        <v>296</v>
      </c>
      <c r="U181" s="119" t="str">
        <f>LOOKUP($B181,'[1]军航计划-24年上'!$Q$4:$Q$205,'[1]军航计划-24年上'!E$4:E$205)</f>
        <v>航空宇航科学与技术、兵器科学与技术、控制科学与工程、测绘科学与技术</v>
      </c>
      <c r="V181" s="119" t="s">
        <v>130</v>
      </c>
      <c r="W181" s="119" t="str">
        <f>LOOKUP($B181,'[1]军航计划-24年上'!$Q$4:$Q$205,'[1]军航计划-24年上'!G$4:G$205)</f>
        <v>男</v>
      </c>
      <c r="X181" s="119" t="str">
        <f>LOOKUP($B181,'[1]军航计划-24年上'!$Q$4:$Q$205,'[1]军航计划-24年上'!H$4:H$205)</f>
        <v>专业技术</v>
      </c>
      <c r="Y181" s="119" t="str">
        <f>LOOKUP($B181,'[1]军航计划-24年上'!$Q$4:$Q$205,'[1]军航计划-24年上'!I$4:I$205)</f>
        <v>工学</v>
      </c>
      <c r="Z181" s="119">
        <f>LOOKUP($B181,'[1]军航计划-24年上'!$Q$4:$Q$205,'[1]军航计划-24年上'!J$4:J$205)</f>
        <v>1</v>
      </c>
      <c r="AA181" s="119" t="str">
        <f>LOOKUP($B181,'[1]军航计划-24年上'!$Q$4:$Q$205,'[1]军航计划-24年上'!K$4:K$205)</f>
        <v>北京市</v>
      </c>
      <c r="AB181" s="119" t="str">
        <f t="shared" si="9"/>
        <v>一致</v>
      </c>
      <c r="AC181" s="119" t="str">
        <f t="shared" si="10"/>
        <v>一致</v>
      </c>
      <c r="AD181" s="119" t="str">
        <f t="shared" si="11"/>
        <v>一致</v>
      </c>
      <c r="AE181" s="119" t="str">
        <f t="shared" si="12"/>
        <v>一致</v>
      </c>
    </row>
    <row r="182" s="102" customFormat="1" ht="36" customHeight="1" spans="1:31">
      <c r="A182" s="110">
        <v>179</v>
      </c>
      <c r="B182" s="111" t="s">
        <v>739</v>
      </c>
      <c r="C182" s="110" t="s">
        <v>740</v>
      </c>
      <c r="D182" s="111" t="s">
        <v>24</v>
      </c>
      <c r="E182" s="111" t="s">
        <v>255</v>
      </c>
      <c r="F182" s="110" t="s">
        <v>741</v>
      </c>
      <c r="G182" s="112">
        <v>1</v>
      </c>
      <c r="H182" s="113" t="s">
        <v>130</v>
      </c>
      <c r="I182" s="111" t="s">
        <v>28</v>
      </c>
      <c r="J182" s="111" t="s">
        <v>29</v>
      </c>
      <c r="K182" s="115" t="s">
        <v>266</v>
      </c>
      <c r="L182" s="111" t="s">
        <v>296</v>
      </c>
      <c r="M182" s="111" t="s">
        <v>742</v>
      </c>
      <c r="N182" s="111"/>
      <c r="O182" s="111" t="s">
        <v>32</v>
      </c>
      <c r="P182" s="111" t="s">
        <v>743</v>
      </c>
      <c r="Q182" s="111" t="s">
        <v>134</v>
      </c>
      <c r="R182" s="120" t="s">
        <v>744</v>
      </c>
      <c r="S182" s="102" t="s">
        <v>296</v>
      </c>
      <c r="T182" s="102" t="s">
        <v>296</v>
      </c>
      <c r="U182" s="119" t="str">
        <f>LOOKUP($B182,'[1]军航计划-24年上'!$Q$4:$Q$205,'[1]军航计划-24年上'!E$4:E$205)</f>
        <v>航空宇航科学与技术</v>
      </c>
      <c r="V182" s="119" t="s">
        <v>130</v>
      </c>
      <c r="W182" s="119" t="str">
        <f>LOOKUP($B182,'[1]军航计划-24年上'!$Q$4:$Q$205,'[1]军航计划-24年上'!G$4:G$205)</f>
        <v>男</v>
      </c>
      <c r="X182" s="119" t="str">
        <f>LOOKUP($B182,'[1]军航计划-24年上'!$Q$4:$Q$205,'[1]军航计划-24年上'!H$4:H$205)</f>
        <v>专业技术</v>
      </c>
      <c r="Y182" s="119" t="str">
        <f>LOOKUP($B182,'[1]军航计划-24年上'!$Q$4:$Q$205,'[1]军航计划-24年上'!I$4:I$205)</f>
        <v>工学</v>
      </c>
      <c r="Z182" s="119">
        <f>LOOKUP($B182,'[1]军航计划-24年上'!$Q$4:$Q$205,'[1]军航计划-24年上'!J$4:J$205)</f>
        <v>1</v>
      </c>
      <c r="AA182" s="119" t="str">
        <f>LOOKUP($B182,'[1]军航计划-24年上'!$Q$4:$Q$205,'[1]军航计划-24年上'!K$4:K$205)</f>
        <v>北京市</v>
      </c>
      <c r="AB182" s="119" t="str">
        <f t="shared" si="9"/>
        <v>一致</v>
      </c>
      <c r="AC182" s="119" t="str">
        <f t="shared" si="10"/>
        <v>一致</v>
      </c>
      <c r="AD182" s="119" t="str">
        <f t="shared" si="11"/>
        <v>一致</v>
      </c>
      <c r="AE182" s="119" t="str">
        <f t="shared" si="12"/>
        <v>一致</v>
      </c>
    </row>
    <row r="183" s="102" customFormat="1" ht="36" customHeight="1" spans="1:31">
      <c r="A183" s="110">
        <v>180</v>
      </c>
      <c r="B183" s="111" t="s">
        <v>745</v>
      </c>
      <c r="C183" s="110" t="s">
        <v>740</v>
      </c>
      <c r="D183" s="111" t="s">
        <v>24</v>
      </c>
      <c r="E183" s="111" t="s">
        <v>255</v>
      </c>
      <c r="F183" s="110" t="s">
        <v>746</v>
      </c>
      <c r="G183" s="112">
        <v>1</v>
      </c>
      <c r="H183" s="113" t="s">
        <v>130</v>
      </c>
      <c r="I183" s="111" t="s">
        <v>28</v>
      </c>
      <c r="J183" s="111" t="s">
        <v>29</v>
      </c>
      <c r="K183" s="115" t="s">
        <v>747</v>
      </c>
      <c r="L183" s="111" t="s">
        <v>296</v>
      </c>
      <c r="M183" s="111" t="s">
        <v>742</v>
      </c>
      <c r="N183" s="111"/>
      <c r="O183" s="111" t="s">
        <v>32</v>
      </c>
      <c r="P183" s="111" t="s">
        <v>743</v>
      </c>
      <c r="Q183" s="111" t="s">
        <v>134</v>
      </c>
      <c r="R183" s="120" t="s">
        <v>748</v>
      </c>
      <c r="S183" s="102" t="s">
        <v>296</v>
      </c>
      <c r="T183" s="102" t="s">
        <v>296</v>
      </c>
      <c r="U183" s="119" t="str">
        <f>LOOKUP($B183,'[1]军航计划-24年上'!$Q$4:$Q$205,'[1]军航计划-24年上'!E$4:E$205)</f>
        <v>工程热物理</v>
      </c>
      <c r="V183" s="119" t="s">
        <v>130</v>
      </c>
      <c r="W183" s="119" t="str">
        <f>LOOKUP($B183,'[1]军航计划-24年上'!$Q$4:$Q$205,'[1]军航计划-24年上'!G$4:G$205)</f>
        <v>男</v>
      </c>
      <c r="X183" s="119" t="str">
        <f>LOOKUP($B183,'[1]军航计划-24年上'!$Q$4:$Q$205,'[1]军航计划-24年上'!H$4:H$205)</f>
        <v>专业技术</v>
      </c>
      <c r="Y183" s="119" t="str">
        <f>LOOKUP($B183,'[1]军航计划-24年上'!$Q$4:$Q$205,'[1]军航计划-24年上'!I$4:I$205)</f>
        <v>工学</v>
      </c>
      <c r="Z183" s="119">
        <f>LOOKUP($B183,'[1]军航计划-24年上'!$Q$4:$Q$205,'[1]军航计划-24年上'!J$4:J$205)</f>
        <v>1</v>
      </c>
      <c r="AA183" s="119" t="str">
        <f>LOOKUP($B183,'[1]军航计划-24年上'!$Q$4:$Q$205,'[1]军航计划-24年上'!K$4:K$205)</f>
        <v>北京市</v>
      </c>
      <c r="AB183" s="119" t="str">
        <f t="shared" si="9"/>
        <v>一致</v>
      </c>
      <c r="AC183" s="119" t="str">
        <f t="shared" si="10"/>
        <v>一致</v>
      </c>
      <c r="AD183" s="119" t="str">
        <f t="shared" si="11"/>
        <v>一致</v>
      </c>
      <c r="AE183" s="119" t="str">
        <f t="shared" si="12"/>
        <v>一致</v>
      </c>
    </row>
    <row r="184" s="102" customFormat="1" ht="36" customHeight="1" spans="1:31">
      <c r="A184" s="110">
        <v>181</v>
      </c>
      <c r="B184" s="111" t="s">
        <v>749</v>
      </c>
      <c r="C184" s="110" t="s">
        <v>740</v>
      </c>
      <c r="D184" s="111" t="s">
        <v>24</v>
      </c>
      <c r="E184" s="111" t="s">
        <v>255</v>
      </c>
      <c r="F184" s="110" t="s">
        <v>179</v>
      </c>
      <c r="G184" s="112">
        <v>1</v>
      </c>
      <c r="H184" s="113" t="s">
        <v>130</v>
      </c>
      <c r="I184" s="111" t="s">
        <v>28</v>
      </c>
      <c r="J184" s="111" t="s">
        <v>29</v>
      </c>
      <c r="K184" s="115" t="s">
        <v>750</v>
      </c>
      <c r="L184" s="111" t="s">
        <v>296</v>
      </c>
      <c r="M184" s="111" t="s">
        <v>742</v>
      </c>
      <c r="N184" s="111"/>
      <c r="O184" s="111" t="s">
        <v>32</v>
      </c>
      <c r="P184" s="111" t="s">
        <v>743</v>
      </c>
      <c r="Q184" s="111" t="s">
        <v>134</v>
      </c>
      <c r="R184" s="120" t="s">
        <v>751</v>
      </c>
      <c r="S184" s="102" t="s">
        <v>296</v>
      </c>
      <c r="T184" s="102" t="s">
        <v>296</v>
      </c>
      <c r="U184" s="119" t="str">
        <f>LOOKUP($B184,'[1]军航计划-24年上'!$Q$4:$Q$205,'[1]军航计划-24年上'!E$4:E$205)</f>
        <v>计算机应用技术</v>
      </c>
      <c r="V184" s="119" t="s">
        <v>130</v>
      </c>
      <c r="W184" s="119" t="str">
        <f>LOOKUP($B184,'[1]军航计划-24年上'!$Q$4:$Q$205,'[1]军航计划-24年上'!G$4:G$205)</f>
        <v>男</v>
      </c>
      <c r="X184" s="119" t="str">
        <f>LOOKUP($B184,'[1]军航计划-24年上'!$Q$4:$Q$205,'[1]军航计划-24年上'!H$4:H$205)</f>
        <v>专业技术</v>
      </c>
      <c r="Y184" s="119" t="str">
        <f>LOOKUP($B184,'[1]军航计划-24年上'!$Q$4:$Q$205,'[1]军航计划-24年上'!I$4:I$205)</f>
        <v>工学</v>
      </c>
      <c r="Z184" s="119">
        <f>LOOKUP($B184,'[1]军航计划-24年上'!$Q$4:$Q$205,'[1]军航计划-24年上'!J$4:J$205)</f>
        <v>1</v>
      </c>
      <c r="AA184" s="119" t="str">
        <f>LOOKUP($B184,'[1]军航计划-24年上'!$Q$4:$Q$205,'[1]军航计划-24年上'!K$4:K$205)</f>
        <v>北京市</v>
      </c>
      <c r="AB184" s="119" t="str">
        <f t="shared" si="9"/>
        <v>一致</v>
      </c>
      <c r="AC184" s="119" t="str">
        <f t="shared" si="10"/>
        <v>一致</v>
      </c>
      <c r="AD184" s="119" t="str">
        <f t="shared" si="11"/>
        <v>一致</v>
      </c>
      <c r="AE184" s="119" t="str">
        <f t="shared" si="12"/>
        <v>一致</v>
      </c>
    </row>
    <row r="185" s="97" customFormat="1" ht="36" customHeight="1" spans="1:31">
      <c r="A185" s="110">
        <v>182</v>
      </c>
      <c r="B185" s="111" t="s">
        <v>752</v>
      </c>
      <c r="C185" s="110" t="s">
        <v>740</v>
      </c>
      <c r="D185" s="111" t="s">
        <v>24</v>
      </c>
      <c r="E185" s="111" t="s">
        <v>255</v>
      </c>
      <c r="F185" s="110" t="s">
        <v>753</v>
      </c>
      <c r="G185" s="112">
        <v>1</v>
      </c>
      <c r="H185" s="113" t="s">
        <v>130</v>
      </c>
      <c r="I185" s="111" t="s">
        <v>28</v>
      </c>
      <c r="J185" s="111" t="s">
        <v>29</v>
      </c>
      <c r="K185" s="115" t="s">
        <v>526</v>
      </c>
      <c r="L185" s="111" t="s">
        <v>296</v>
      </c>
      <c r="M185" s="111" t="s">
        <v>742</v>
      </c>
      <c r="N185" s="111"/>
      <c r="O185" s="111" t="s">
        <v>32</v>
      </c>
      <c r="P185" s="111" t="s">
        <v>743</v>
      </c>
      <c r="Q185" s="111" t="s">
        <v>134</v>
      </c>
      <c r="R185" s="120" t="s">
        <v>754</v>
      </c>
      <c r="S185" s="99" t="s">
        <v>296</v>
      </c>
      <c r="T185" s="99" t="s">
        <v>296</v>
      </c>
      <c r="U185" s="119" t="str">
        <f>LOOKUP($B185,'[1]军航计划-24年上'!$Q$4:$Q$205,'[1]军航计划-24年上'!E$4:E$205)</f>
        <v>物理学</v>
      </c>
      <c r="V185" s="119" t="s">
        <v>130</v>
      </c>
      <c r="W185" s="119" t="str">
        <f>LOOKUP($B185,'[1]军航计划-24年上'!$Q$4:$Q$205,'[1]军航计划-24年上'!G$4:G$205)</f>
        <v>男</v>
      </c>
      <c r="X185" s="119" t="str">
        <f>LOOKUP($B185,'[1]军航计划-24年上'!$Q$4:$Q$205,'[1]军航计划-24年上'!H$4:H$205)</f>
        <v>专业技术</v>
      </c>
      <c r="Y185" s="119" t="str">
        <f>LOOKUP($B185,'[1]军航计划-24年上'!$Q$4:$Q$205,'[1]军航计划-24年上'!I$4:I$205)</f>
        <v>理学</v>
      </c>
      <c r="Z185" s="119">
        <f>LOOKUP($B185,'[1]军航计划-24年上'!$Q$4:$Q$205,'[1]军航计划-24年上'!J$4:J$205)</f>
        <v>1</v>
      </c>
      <c r="AA185" s="119" t="str">
        <f>LOOKUP($B185,'[1]军航计划-24年上'!$Q$4:$Q$205,'[1]军航计划-24年上'!K$4:K$205)</f>
        <v>北京市</v>
      </c>
      <c r="AB185" s="119" t="str">
        <f t="shared" si="9"/>
        <v>一致</v>
      </c>
      <c r="AC185" s="119" t="str">
        <f t="shared" si="10"/>
        <v>一致</v>
      </c>
      <c r="AD185" s="119" t="str">
        <f t="shared" si="11"/>
        <v>一致</v>
      </c>
      <c r="AE185" s="119" t="str">
        <f t="shared" si="12"/>
        <v>一致</v>
      </c>
    </row>
    <row r="186" s="97" customFormat="1" ht="36" customHeight="1" spans="1:31">
      <c r="A186" s="110">
        <v>183</v>
      </c>
      <c r="B186" s="111" t="s">
        <v>755</v>
      </c>
      <c r="C186" s="110" t="s">
        <v>740</v>
      </c>
      <c r="D186" s="111" t="s">
        <v>24</v>
      </c>
      <c r="E186" s="111" t="s">
        <v>255</v>
      </c>
      <c r="F186" s="110" t="s">
        <v>756</v>
      </c>
      <c r="G186" s="112">
        <v>1</v>
      </c>
      <c r="H186" s="113" t="s">
        <v>130</v>
      </c>
      <c r="I186" s="111" t="s">
        <v>28</v>
      </c>
      <c r="J186" s="111" t="s">
        <v>29</v>
      </c>
      <c r="K186" s="115" t="s">
        <v>757</v>
      </c>
      <c r="L186" s="111" t="s">
        <v>296</v>
      </c>
      <c r="M186" s="111" t="s">
        <v>742</v>
      </c>
      <c r="N186" s="111"/>
      <c r="O186" s="111" t="s">
        <v>32</v>
      </c>
      <c r="P186" s="111" t="s">
        <v>743</v>
      </c>
      <c r="Q186" s="111" t="s">
        <v>134</v>
      </c>
      <c r="R186" s="120" t="s">
        <v>758</v>
      </c>
      <c r="S186" s="99" t="s">
        <v>296</v>
      </c>
      <c r="T186" s="99" t="s">
        <v>296</v>
      </c>
      <c r="U186" s="119" t="str">
        <f>LOOKUP($B186,'[1]军航计划-24年上'!$Q$4:$Q$205,'[1]军航计划-24年上'!E$4:E$205)</f>
        <v>地质资源与地质工程（地质工程）、土木工程（结构工程、岩土工程）</v>
      </c>
      <c r="V186" s="119" t="s">
        <v>130</v>
      </c>
      <c r="W186" s="119" t="str">
        <f>LOOKUP($B186,'[1]军航计划-24年上'!$Q$4:$Q$205,'[1]军航计划-24年上'!G$4:G$205)</f>
        <v>男</v>
      </c>
      <c r="X186" s="119" t="str">
        <f>LOOKUP($B186,'[1]军航计划-24年上'!$Q$4:$Q$205,'[1]军航计划-24年上'!H$4:H$205)</f>
        <v>专业技术</v>
      </c>
      <c r="Y186" s="119" t="str">
        <f>LOOKUP($B186,'[1]军航计划-24年上'!$Q$4:$Q$205,'[1]军航计划-24年上'!I$4:I$205)</f>
        <v>工学</v>
      </c>
      <c r="Z186" s="119">
        <f>LOOKUP($B186,'[1]军航计划-24年上'!$Q$4:$Q$205,'[1]军航计划-24年上'!J$4:J$205)</f>
        <v>1</v>
      </c>
      <c r="AA186" s="119" t="str">
        <f>LOOKUP($B186,'[1]军航计划-24年上'!$Q$4:$Q$205,'[1]军航计划-24年上'!K$4:K$205)</f>
        <v>北京市</v>
      </c>
      <c r="AB186" s="119" t="str">
        <f t="shared" si="9"/>
        <v>一致</v>
      </c>
      <c r="AC186" s="119" t="str">
        <f t="shared" si="10"/>
        <v>一致</v>
      </c>
      <c r="AD186" s="119" t="str">
        <f t="shared" si="11"/>
        <v>一致</v>
      </c>
      <c r="AE186" s="119" t="str">
        <f t="shared" si="12"/>
        <v>一致</v>
      </c>
    </row>
    <row r="187" s="97" customFormat="1" ht="36" customHeight="1" spans="1:31">
      <c r="A187" s="110">
        <v>184</v>
      </c>
      <c r="B187" s="111" t="s">
        <v>759</v>
      </c>
      <c r="C187" s="110" t="s">
        <v>740</v>
      </c>
      <c r="D187" s="111" t="s">
        <v>24</v>
      </c>
      <c r="E187" s="111" t="s">
        <v>128</v>
      </c>
      <c r="F187" s="110" t="s">
        <v>760</v>
      </c>
      <c r="G187" s="112">
        <v>1</v>
      </c>
      <c r="H187" s="113" t="s">
        <v>130</v>
      </c>
      <c r="I187" s="111" t="s">
        <v>28</v>
      </c>
      <c r="J187" s="111" t="s">
        <v>29</v>
      </c>
      <c r="K187" s="115" t="s">
        <v>761</v>
      </c>
      <c r="L187" s="111" t="s">
        <v>296</v>
      </c>
      <c r="M187" s="111" t="s">
        <v>742</v>
      </c>
      <c r="N187" s="111"/>
      <c r="O187" s="111" t="s">
        <v>32</v>
      </c>
      <c r="P187" s="111" t="s">
        <v>743</v>
      </c>
      <c r="Q187" s="111" t="s">
        <v>134</v>
      </c>
      <c r="R187" s="120" t="s">
        <v>762</v>
      </c>
      <c r="S187" s="99" t="s">
        <v>296</v>
      </c>
      <c r="T187" s="99" t="s">
        <v>296</v>
      </c>
      <c r="U187" s="119" t="str">
        <f>LOOKUP($B187,'[1]军航计划-24年上'!$Q$4:$Q$205,'[1]军航计划-24年上'!E$4:E$205)</f>
        <v>环境科学与工程、市政工程</v>
      </c>
      <c r="V187" s="119" t="s">
        <v>130</v>
      </c>
      <c r="W187" s="119" t="str">
        <f>LOOKUP($B187,'[1]军航计划-24年上'!$Q$4:$Q$205,'[1]军航计划-24年上'!G$4:G$205)</f>
        <v>男</v>
      </c>
      <c r="X187" s="119" t="str">
        <f>LOOKUP($B187,'[1]军航计划-24年上'!$Q$4:$Q$205,'[1]军航计划-24年上'!H$4:H$205)</f>
        <v>专业技术</v>
      </c>
      <c r="Y187" s="119" t="str">
        <f>LOOKUP($B187,'[1]军航计划-24年上'!$Q$4:$Q$205,'[1]军航计划-24年上'!I$4:I$205)</f>
        <v>工学</v>
      </c>
      <c r="Z187" s="119">
        <f>LOOKUP($B187,'[1]军航计划-24年上'!$Q$4:$Q$205,'[1]军航计划-24年上'!J$4:J$205)</f>
        <v>1</v>
      </c>
      <c r="AA187" s="119" t="str">
        <f>LOOKUP($B187,'[1]军航计划-24年上'!$Q$4:$Q$205,'[1]军航计划-24年上'!K$4:K$205)</f>
        <v>北京市</v>
      </c>
      <c r="AB187" s="119" t="str">
        <f t="shared" si="9"/>
        <v>一致</v>
      </c>
      <c r="AC187" s="119" t="str">
        <f t="shared" si="10"/>
        <v>一致</v>
      </c>
      <c r="AD187" s="119" t="str">
        <f t="shared" si="11"/>
        <v>一致</v>
      </c>
      <c r="AE187" s="119" t="str">
        <f t="shared" si="12"/>
        <v>一致</v>
      </c>
    </row>
    <row r="188" s="97" customFormat="1" ht="36" customHeight="1" spans="1:31">
      <c r="A188" s="110">
        <v>185</v>
      </c>
      <c r="B188" s="111" t="s">
        <v>763</v>
      </c>
      <c r="C188" s="110" t="s">
        <v>740</v>
      </c>
      <c r="D188" s="111" t="s">
        <v>24</v>
      </c>
      <c r="E188" s="111" t="s">
        <v>255</v>
      </c>
      <c r="F188" s="110" t="s">
        <v>721</v>
      </c>
      <c r="G188" s="112">
        <v>1</v>
      </c>
      <c r="H188" s="113" t="s">
        <v>130</v>
      </c>
      <c r="I188" s="111" t="s">
        <v>28</v>
      </c>
      <c r="J188" s="111" t="s">
        <v>408</v>
      </c>
      <c r="K188" s="115" t="s">
        <v>764</v>
      </c>
      <c r="L188" s="111" t="s">
        <v>296</v>
      </c>
      <c r="M188" s="111" t="s">
        <v>742</v>
      </c>
      <c r="N188" s="111"/>
      <c r="O188" s="111" t="s">
        <v>32</v>
      </c>
      <c r="P188" s="111" t="s">
        <v>743</v>
      </c>
      <c r="Q188" s="111" t="s">
        <v>134</v>
      </c>
      <c r="R188" s="120" t="s">
        <v>765</v>
      </c>
      <c r="S188" s="99" t="s">
        <v>296</v>
      </c>
      <c r="T188" s="99" t="s">
        <v>296</v>
      </c>
      <c r="U188" s="119" t="str">
        <f>LOOKUP($B188,'[1]军航计划-24年上'!$Q$4:$Q$205,'[1]军航计划-24年上'!E$4:E$205)</f>
        <v>凝聚态物理</v>
      </c>
      <c r="V188" s="119" t="s">
        <v>130</v>
      </c>
      <c r="W188" s="119" t="str">
        <f>LOOKUP($B188,'[1]军航计划-24年上'!$Q$4:$Q$205,'[1]军航计划-24年上'!G$4:G$205)</f>
        <v>女</v>
      </c>
      <c r="X188" s="119" t="str">
        <f>LOOKUP($B188,'[1]军航计划-24年上'!$Q$4:$Q$205,'[1]军航计划-24年上'!H$4:H$205)</f>
        <v>专业技术</v>
      </c>
      <c r="Y188" s="119" t="str">
        <f>LOOKUP($B188,'[1]军航计划-24年上'!$Q$4:$Q$205,'[1]军航计划-24年上'!I$4:I$205)</f>
        <v>工学</v>
      </c>
      <c r="Z188" s="119">
        <f>LOOKUP($B188,'[1]军航计划-24年上'!$Q$4:$Q$205,'[1]军航计划-24年上'!J$4:J$205)</f>
        <v>1</v>
      </c>
      <c r="AA188" s="119" t="str">
        <f>LOOKUP($B188,'[1]军航计划-24年上'!$Q$4:$Q$205,'[1]军航计划-24年上'!K$4:K$205)</f>
        <v>北京市</v>
      </c>
      <c r="AB188" s="119" t="str">
        <f t="shared" si="9"/>
        <v>一致</v>
      </c>
      <c r="AC188" s="119" t="str">
        <f t="shared" si="10"/>
        <v>一致</v>
      </c>
      <c r="AD188" s="119" t="str">
        <f t="shared" si="11"/>
        <v>一致</v>
      </c>
      <c r="AE188" s="119" t="str">
        <f t="shared" si="12"/>
        <v>一致</v>
      </c>
    </row>
    <row r="189" s="97" customFormat="1" ht="36" customHeight="1" spans="1:31">
      <c r="A189" s="110">
        <v>186</v>
      </c>
      <c r="B189" s="111" t="s">
        <v>766</v>
      </c>
      <c r="C189" s="110" t="s">
        <v>740</v>
      </c>
      <c r="D189" s="111" t="s">
        <v>24</v>
      </c>
      <c r="E189" s="111" t="s">
        <v>255</v>
      </c>
      <c r="F189" s="110" t="s">
        <v>721</v>
      </c>
      <c r="G189" s="112">
        <v>1</v>
      </c>
      <c r="H189" s="113" t="s">
        <v>130</v>
      </c>
      <c r="I189" s="111" t="s">
        <v>28</v>
      </c>
      <c r="J189" s="111" t="s">
        <v>408</v>
      </c>
      <c r="K189" s="115" t="s">
        <v>767</v>
      </c>
      <c r="L189" s="111" t="s">
        <v>296</v>
      </c>
      <c r="M189" s="111" t="s">
        <v>742</v>
      </c>
      <c r="N189" s="111"/>
      <c r="O189" s="111" t="s">
        <v>32</v>
      </c>
      <c r="P189" s="111" t="s">
        <v>743</v>
      </c>
      <c r="Q189" s="111" t="s">
        <v>134</v>
      </c>
      <c r="R189" s="120" t="s">
        <v>768</v>
      </c>
      <c r="S189" s="99" t="s">
        <v>296</v>
      </c>
      <c r="T189" s="99" t="s">
        <v>296</v>
      </c>
      <c r="U189" s="119" t="str">
        <f>LOOKUP($B189,'[1]军航计划-24年上'!$Q$4:$Q$205,'[1]军航计划-24年上'!E$4:E$205)</f>
        <v>电机与电器</v>
      </c>
      <c r="V189" s="119" t="s">
        <v>130</v>
      </c>
      <c r="W189" s="119" t="str">
        <f>LOOKUP($B189,'[1]军航计划-24年上'!$Q$4:$Q$205,'[1]军航计划-24年上'!G$4:G$205)</f>
        <v>女</v>
      </c>
      <c r="X189" s="119" t="str">
        <f>LOOKUP($B189,'[1]军航计划-24年上'!$Q$4:$Q$205,'[1]军航计划-24年上'!H$4:H$205)</f>
        <v>专业技术</v>
      </c>
      <c r="Y189" s="119" t="str">
        <f>LOOKUP($B189,'[1]军航计划-24年上'!$Q$4:$Q$205,'[1]军航计划-24年上'!I$4:I$205)</f>
        <v>工学</v>
      </c>
      <c r="Z189" s="119">
        <f>LOOKUP($B189,'[1]军航计划-24年上'!$Q$4:$Q$205,'[1]军航计划-24年上'!J$4:J$205)</f>
        <v>1</v>
      </c>
      <c r="AA189" s="119" t="str">
        <f>LOOKUP($B189,'[1]军航计划-24年上'!$Q$4:$Q$205,'[1]军航计划-24年上'!K$4:K$205)</f>
        <v>北京市</v>
      </c>
      <c r="AB189" s="119" t="str">
        <f t="shared" si="9"/>
        <v>一致</v>
      </c>
      <c r="AC189" s="119" t="str">
        <f t="shared" si="10"/>
        <v>一致</v>
      </c>
      <c r="AD189" s="119" t="str">
        <f t="shared" si="11"/>
        <v>一致</v>
      </c>
      <c r="AE189" s="119" t="str">
        <f t="shared" si="12"/>
        <v>一致</v>
      </c>
    </row>
    <row r="190" s="97" customFormat="1" ht="36" customHeight="1" spans="1:31">
      <c r="A190" s="110">
        <v>187</v>
      </c>
      <c r="B190" s="111" t="s">
        <v>769</v>
      </c>
      <c r="C190" s="110" t="s">
        <v>770</v>
      </c>
      <c r="D190" s="111" t="s">
        <v>24</v>
      </c>
      <c r="E190" s="111" t="s">
        <v>255</v>
      </c>
      <c r="F190" s="110" t="s">
        <v>407</v>
      </c>
      <c r="G190" s="112">
        <v>1</v>
      </c>
      <c r="H190" s="113" t="s">
        <v>130</v>
      </c>
      <c r="I190" s="111" t="s">
        <v>28</v>
      </c>
      <c r="J190" s="111" t="s">
        <v>29</v>
      </c>
      <c r="K190" s="115" t="s">
        <v>409</v>
      </c>
      <c r="L190" s="111" t="s">
        <v>229</v>
      </c>
      <c r="M190" s="111" t="s">
        <v>771</v>
      </c>
      <c r="N190" s="111"/>
      <c r="O190" s="111" t="s">
        <v>32</v>
      </c>
      <c r="P190" s="111" t="s">
        <v>772</v>
      </c>
      <c r="Q190" s="111" t="s">
        <v>134</v>
      </c>
      <c r="R190" s="120" t="s">
        <v>773</v>
      </c>
      <c r="T190" s="97" t="s">
        <v>229</v>
      </c>
      <c r="U190" s="119" t="str">
        <f>LOOKUP($B190,'[1]军航计划-24年上'!$Q$4:$Q$205,'[1]军航计划-24年上'!E$4:E$205)</f>
        <v>测绘科学与技术</v>
      </c>
      <c r="V190" s="119" t="s">
        <v>130</v>
      </c>
      <c r="W190" s="119" t="str">
        <f>LOOKUP($B190,'[1]军航计划-24年上'!$Q$4:$Q$205,'[1]军航计划-24年上'!G$4:G$205)</f>
        <v>男</v>
      </c>
      <c r="X190" s="119" t="str">
        <f>LOOKUP($B190,'[1]军航计划-24年上'!$Q$4:$Q$205,'[1]军航计划-24年上'!H$4:H$205)</f>
        <v>专业技术</v>
      </c>
      <c r="Y190" s="119" t="str">
        <f>LOOKUP($B190,'[1]军航计划-24年上'!$Q$4:$Q$205,'[1]军航计划-24年上'!I$4:I$205)</f>
        <v>理学/工学</v>
      </c>
      <c r="Z190" s="119">
        <f>LOOKUP($B190,'[1]军航计划-24年上'!$Q$4:$Q$205,'[1]军航计划-24年上'!J$4:J$205)</f>
        <v>1</v>
      </c>
      <c r="AA190" s="119" t="str">
        <f>LOOKUP($B190,'[1]军航计划-24年上'!$Q$4:$Q$205,'[1]军航计划-24年上'!K$4:K$205)</f>
        <v>陕西
西安</v>
      </c>
      <c r="AB190" s="119" t="str">
        <f t="shared" si="9"/>
        <v>一致</v>
      </c>
      <c r="AC190" s="119" t="str">
        <f t="shared" si="10"/>
        <v>一致</v>
      </c>
      <c r="AD190" s="119" t="str">
        <f t="shared" si="11"/>
        <v>一致</v>
      </c>
      <c r="AE190" s="119" t="str">
        <f t="shared" si="12"/>
        <v>一致</v>
      </c>
    </row>
    <row r="191" s="97" customFormat="1" ht="36" customHeight="1" spans="1:31">
      <c r="A191" s="110">
        <v>188</v>
      </c>
      <c r="B191" s="111" t="s">
        <v>774</v>
      </c>
      <c r="C191" s="110" t="s">
        <v>770</v>
      </c>
      <c r="D191" s="111" t="s">
        <v>24</v>
      </c>
      <c r="E191" s="111" t="s">
        <v>128</v>
      </c>
      <c r="F191" s="110" t="s">
        <v>775</v>
      </c>
      <c r="G191" s="112">
        <v>1</v>
      </c>
      <c r="H191" s="113" t="s">
        <v>130</v>
      </c>
      <c r="I191" s="111" t="s">
        <v>28</v>
      </c>
      <c r="J191" s="111" t="s">
        <v>29</v>
      </c>
      <c r="K191" s="115" t="s">
        <v>634</v>
      </c>
      <c r="L191" s="111" t="s">
        <v>296</v>
      </c>
      <c r="M191" s="111" t="s">
        <v>771</v>
      </c>
      <c r="N191" s="111"/>
      <c r="O191" s="111" t="s">
        <v>32</v>
      </c>
      <c r="P191" s="111" t="s">
        <v>772</v>
      </c>
      <c r="Q191" s="111" t="s">
        <v>134</v>
      </c>
      <c r="R191" s="120" t="s">
        <v>776</v>
      </c>
      <c r="S191" s="99" t="s">
        <v>296</v>
      </c>
      <c r="T191" s="99" t="s">
        <v>296</v>
      </c>
      <c r="U191" s="119" t="str">
        <f>LOOKUP($B191,'[1]军航计划-24年上'!$Q$4:$Q$205,'[1]军航计划-24年上'!E$4:E$205)</f>
        <v>空间物理学</v>
      </c>
      <c r="V191" s="119" t="s">
        <v>130</v>
      </c>
      <c r="W191" s="119" t="str">
        <f>LOOKUP($B191,'[1]军航计划-24年上'!$Q$4:$Q$205,'[1]军航计划-24年上'!G$4:G$205)</f>
        <v>男</v>
      </c>
      <c r="X191" s="119" t="str">
        <f>LOOKUP($B191,'[1]军航计划-24年上'!$Q$4:$Q$205,'[1]军航计划-24年上'!H$4:H$205)</f>
        <v>专业技术</v>
      </c>
      <c r="Y191" s="119" t="str">
        <f>LOOKUP($B191,'[1]军航计划-24年上'!$Q$4:$Q$205,'[1]军航计划-24年上'!I$4:I$205)</f>
        <v>理学</v>
      </c>
      <c r="Z191" s="119">
        <f>LOOKUP($B191,'[1]军航计划-24年上'!$Q$4:$Q$205,'[1]军航计划-24年上'!J$4:J$205)</f>
        <v>1</v>
      </c>
      <c r="AA191" s="119" t="str">
        <f>LOOKUP($B191,'[1]军航计划-24年上'!$Q$4:$Q$205,'[1]军航计划-24年上'!K$4:K$205)</f>
        <v>北京市</v>
      </c>
      <c r="AB191" s="119" t="str">
        <f t="shared" si="9"/>
        <v>一致</v>
      </c>
      <c r="AC191" s="119" t="str">
        <f t="shared" si="10"/>
        <v>一致</v>
      </c>
      <c r="AD191" s="119" t="str">
        <f t="shared" si="11"/>
        <v>一致</v>
      </c>
      <c r="AE191" s="119" t="str">
        <f t="shared" si="12"/>
        <v>一致</v>
      </c>
    </row>
    <row r="192" s="97" customFormat="1" ht="36" customHeight="1" spans="1:31">
      <c r="A192" s="110">
        <v>189</v>
      </c>
      <c r="B192" s="111" t="s">
        <v>777</v>
      </c>
      <c r="C192" s="110" t="s">
        <v>770</v>
      </c>
      <c r="D192" s="111" t="s">
        <v>24</v>
      </c>
      <c r="E192" s="111" t="s">
        <v>128</v>
      </c>
      <c r="F192" s="110" t="s">
        <v>778</v>
      </c>
      <c r="G192" s="112">
        <v>1</v>
      </c>
      <c r="H192" s="113" t="s">
        <v>130</v>
      </c>
      <c r="I192" s="111" t="s">
        <v>28</v>
      </c>
      <c r="J192" s="111" t="s">
        <v>29</v>
      </c>
      <c r="K192" s="115" t="s">
        <v>779</v>
      </c>
      <c r="L192" s="111" t="s">
        <v>296</v>
      </c>
      <c r="M192" s="111" t="s">
        <v>771</v>
      </c>
      <c r="N192" s="111"/>
      <c r="O192" s="111" t="s">
        <v>32</v>
      </c>
      <c r="P192" s="111" t="s">
        <v>772</v>
      </c>
      <c r="Q192" s="111" t="s">
        <v>134</v>
      </c>
      <c r="R192" s="120" t="s">
        <v>780</v>
      </c>
      <c r="S192" s="99" t="s">
        <v>296</v>
      </c>
      <c r="T192" s="99" t="s">
        <v>296</v>
      </c>
      <c r="U192" s="119" t="str">
        <f>LOOKUP($B192,'[1]军航计划-24年上'!$Q$4:$Q$205,'[1]军航计划-24年上'!E$4:E$205)</f>
        <v>声学</v>
      </c>
      <c r="V192" s="119" t="s">
        <v>130</v>
      </c>
      <c r="W192" s="119" t="str">
        <f>LOOKUP($B192,'[1]军航计划-24年上'!$Q$4:$Q$205,'[1]军航计划-24年上'!G$4:G$205)</f>
        <v>男</v>
      </c>
      <c r="X192" s="119" t="str">
        <f>LOOKUP($B192,'[1]军航计划-24年上'!$Q$4:$Q$205,'[1]军航计划-24年上'!H$4:H$205)</f>
        <v>专业技术</v>
      </c>
      <c r="Y192" s="119" t="str">
        <f>LOOKUP($B192,'[1]军航计划-24年上'!$Q$4:$Q$205,'[1]军航计划-24年上'!I$4:I$205)</f>
        <v>理学</v>
      </c>
      <c r="Z192" s="119">
        <f>LOOKUP($B192,'[1]军航计划-24年上'!$Q$4:$Q$205,'[1]军航计划-24年上'!J$4:J$205)</f>
        <v>1</v>
      </c>
      <c r="AA192" s="119" t="str">
        <f>LOOKUP($B192,'[1]军航计划-24年上'!$Q$4:$Q$205,'[1]军航计划-24年上'!K$4:K$205)</f>
        <v>北京市</v>
      </c>
      <c r="AB192" s="119" t="str">
        <f t="shared" si="9"/>
        <v>一致</v>
      </c>
      <c r="AC192" s="119" t="str">
        <f t="shared" si="10"/>
        <v>一致</v>
      </c>
      <c r="AD192" s="119" t="str">
        <f t="shared" si="11"/>
        <v>一致</v>
      </c>
      <c r="AE192" s="119" t="str">
        <f t="shared" si="12"/>
        <v>一致</v>
      </c>
    </row>
    <row r="193" s="97" customFormat="1" ht="36" customHeight="1" spans="1:31">
      <c r="A193" s="110">
        <v>190</v>
      </c>
      <c r="B193" s="111" t="s">
        <v>781</v>
      </c>
      <c r="C193" s="110" t="s">
        <v>770</v>
      </c>
      <c r="D193" s="111" t="s">
        <v>24</v>
      </c>
      <c r="E193" s="111" t="s">
        <v>128</v>
      </c>
      <c r="F193" s="110" t="s">
        <v>782</v>
      </c>
      <c r="G193" s="112">
        <v>1</v>
      </c>
      <c r="H193" s="113" t="s">
        <v>130</v>
      </c>
      <c r="I193" s="111" t="s">
        <v>28</v>
      </c>
      <c r="J193" s="114" t="s">
        <v>38</v>
      </c>
      <c r="K193" s="115" t="s">
        <v>783</v>
      </c>
      <c r="L193" s="111" t="s">
        <v>296</v>
      </c>
      <c r="M193" s="111" t="s">
        <v>771</v>
      </c>
      <c r="N193" s="111"/>
      <c r="O193" s="111" t="s">
        <v>32</v>
      </c>
      <c r="P193" s="111" t="s">
        <v>772</v>
      </c>
      <c r="Q193" s="111" t="s">
        <v>134</v>
      </c>
      <c r="R193" s="120" t="s">
        <v>780</v>
      </c>
      <c r="S193" s="99" t="s">
        <v>296</v>
      </c>
      <c r="T193" s="99" t="s">
        <v>296</v>
      </c>
      <c r="U193" s="119" t="str">
        <f>LOOKUP($B193,'[1]军航计划-24年上'!$Q$4:$Q$205,'[1]军航计划-24年上'!E$4:E$205)</f>
        <v>生态学</v>
      </c>
      <c r="V193" s="119" t="s">
        <v>130</v>
      </c>
      <c r="W193" s="119" t="str">
        <f>LOOKUP($B193,'[1]军航计划-24年上'!$Q$4:$Q$205,'[1]军航计划-24年上'!G$4:G$205)</f>
        <v>不限</v>
      </c>
      <c r="X193" s="119" t="str">
        <f>LOOKUP($B193,'[1]军航计划-24年上'!$Q$4:$Q$205,'[1]军航计划-24年上'!H$4:H$205)</f>
        <v>专业技术</v>
      </c>
      <c r="Y193" s="119" t="str">
        <f>LOOKUP($B193,'[1]军航计划-24年上'!$Q$4:$Q$205,'[1]军航计划-24年上'!I$4:I$205)</f>
        <v>理学</v>
      </c>
      <c r="Z193" s="119">
        <f>LOOKUP($B193,'[1]军航计划-24年上'!$Q$4:$Q$205,'[1]军航计划-24年上'!J$4:J$205)</f>
        <v>1</v>
      </c>
      <c r="AA193" s="119" t="str">
        <f>LOOKUP($B193,'[1]军航计划-24年上'!$Q$4:$Q$205,'[1]军航计划-24年上'!K$4:K$205)</f>
        <v>北京市</v>
      </c>
      <c r="AB193" s="119" t="str">
        <f t="shared" si="9"/>
        <v>一致</v>
      </c>
      <c r="AC193" s="119" t="str">
        <f t="shared" si="10"/>
        <v>一致</v>
      </c>
      <c r="AD193" s="119" t="str">
        <f t="shared" si="11"/>
        <v>一致</v>
      </c>
      <c r="AE193" s="119" t="str">
        <f t="shared" si="12"/>
        <v>一致</v>
      </c>
    </row>
    <row r="194" s="97" customFormat="1" ht="36" customHeight="1" spans="1:31">
      <c r="A194" s="110">
        <v>191</v>
      </c>
      <c r="B194" s="111" t="s">
        <v>784</v>
      </c>
      <c r="C194" s="110" t="s">
        <v>770</v>
      </c>
      <c r="D194" s="111" t="s">
        <v>24</v>
      </c>
      <c r="E194" s="111" t="s">
        <v>128</v>
      </c>
      <c r="F194" s="110" t="s">
        <v>785</v>
      </c>
      <c r="G194" s="112">
        <v>1</v>
      </c>
      <c r="H194" s="113" t="s">
        <v>130</v>
      </c>
      <c r="I194" s="111" t="s">
        <v>28</v>
      </c>
      <c r="J194" s="111" t="s">
        <v>29</v>
      </c>
      <c r="K194" s="115" t="s">
        <v>786</v>
      </c>
      <c r="L194" s="111" t="s">
        <v>296</v>
      </c>
      <c r="M194" s="111" t="s">
        <v>771</v>
      </c>
      <c r="N194" s="111"/>
      <c r="O194" s="111" t="s">
        <v>32</v>
      </c>
      <c r="P194" s="111" t="s">
        <v>772</v>
      </c>
      <c r="Q194" s="111" t="s">
        <v>134</v>
      </c>
      <c r="R194" s="120" t="s">
        <v>787</v>
      </c>
      <c r="S194" s="99" t="s">
        <v>296</v>
      </c>
      <c r="T194" s="99" t="s">
        <v>296</v>
      </c>
      <c r="U194" s="119" t="str">
        <f>LOOKUP($B194,'[1]军航计划-24年上'!$Q$4:$Q$205,'[1]军航计划-24年上'!E$4:E$205)</f>
        <v>大气科学、气象学、大气物理学与大气环境</v>
      </c>
      <c r="V194" s="119" t="s">
        <v>130</v>
      </c>
      <c r="W194" s="119" t="str">
        <f>LOOKUP($B194,'[1]军航计划-24年上'!$Q$4:$Q$205,'[1]军航计划-24年上'!G$4:G$205)</f>
        <v>男</v>
      </c>
      <c r="X194" s="119" t="str">
        <f>LOOKUP($B194,'[1]军航计划-24年上'!$Q$4:$Q$205,'[1]军航计划-24年上'!H$4:H$205)</f>
        <v>专业技术</v>
      </c>
      <c r="Y194" s="119" t="str">
        <f>LOOKUP($B194,'[1]军航计划-24年上'!$Q$4:$Q$205,'[1]军航计划-24年上'!I$4:I$205)</f>
        <v>理学</v>
      </c>
      <c r="Z194" s="119">
        <f>LOOKUP($B194,'[1]军航计划-24年上'!$Q$4:$Q$205,'[1]军航计划-24年上'!J$4:J$205)</f>
        <v>1</v>
      </c>
      <c r="AA194" s="119" t="str">
        <f>LOOKUP($B194,'[1]军航计划-24年上'!$Q$4:$Q$205,'[1]军航计划-24年上'!K$4:K$205)</f>
        <v>北京市</v>
      </c>
      <c r="AB194" s="119" t="str">
        <f t="shared" si="9"/>
        <v>一致</v>
      </c>
      <c r="AC194" s="119" t="str">
        <f t="shared" si="10"/>
        <v>一致</v>
      </c>
      <c r="AD194" s="119" t="str">
        <f t="shared" si="11"/>
        <v>一致</v>
      </c>
      <c r="AE194" s="119" t="str">
        <f t="shared" si="12"/>
        <v>一致</v>
      </c>
    </row>
    <row r="195" s="97" customFormat="1" ht="36" customHeight="1" spans="1:31">
      <c r="A195" s="110">
        <v>192</v>
      </c>
      <c r="B195" s="111" t="s">
        <v>788</v>
      </c>
      <c r="C195" s="110" t="s">
        <v>770</v>
      </c>
      <c r="D195" s="111" t="s">
        <v>24</v>
      </c>
      <c r="E195" s="111" t="s">
        <v>128</v>
      </c>
      <c r="F195" s="110" t="s">
        <v>407</v>
      </c>
      <c r="G195" s="112">
        <v>1</v>
      </c>
      <c r="H195" s="122" t="s">
        <v>130</v>
      </c>
      <c r="I195" s="111" t="s">
        <v>28</v>
      </c>
      <c r="J195" s="114" t="s">
        <v>29</v>
      </c>
      <c r="K195" s="115" t="s">
        <v>409</v>
      </c>
      <c r="L195" s="111" t="s">
        <v>229</v>
      </c>
      <c r="M195" s="111" t="s">
        <v>771</v>
      </c>
      <c r="N195" s="111"/>
      <c r="O195" s="111" t="s">
        <v>32</v>
      </c>
      <c r="P195" s="111" t="s">
        <v>772</v>
      </c>
      <c r="Q195" s="111" t="s">
        <v>134</v>
      </c>
      <c r="R195" s="120" t="s">
        <v>787</v>
      </c>
      <c r="T195" s="97" t="s">
        <v>229</v>
      </c>
      <c r="U195" s="119" t="str">
        <f>LOOKUP($B195,'[1]军航计划-24年上'!$Q$4:$Q$205,'[1]军航计划-24年上'!E$4:E$205)</f>
        <v>测绘科学与技术</v>
      </c>
      <c r="V195" s="119" t="s">
        <v>130</v>
      </c>
      <c r="W195" s="119" t="str">
        <f>LOOKUP($B195,'[1]军航计划-24年上'!$Q$4:$Q$205,'[1]军航计划-24年上'!G$4:G$205)</f>
        <v>男</v>
      </c>
      <c r="X195" s="119" t="str">
        <f>LOOKUP($B195,'[1]军航计划-24年上'!$Q$4:$Q$205,'[1]军航计划-24年上'!H$4:H$205)</f>
        <v>专业技术</v>
      </c>
      <c r="Y195" s="119" t="str">
        <f>LOOKUP($B195,'[1]军航计划-24年上'!$Q$4:$Q$205,'[1]军航计划-24年上'!I$4:I$205)</f>
        <v>工学</v>
      </c>
      <c r="Z195" s="119">
        <f>LOOKUP($B195,'[1]军航计划-24年上'!$Q$4:$Q$205,'[1]军航计划-24年上'!J$4:J$205)</f>
        <v>1</v>
      </c>
      <c r="AA195" s="119" t="str">
        <f>LOOKUP($B195,'[1]军航计划-24年上'!$Q$4:$Q$205,'[1]军航计划-24年上'!K$4:K$205)</f>
        <v>陕西
西安</v>
      </c>
      <c r="AB195" s="119" t="str">
        <f t="shared" si="9"/>
        <v>一致</v>
      </c>
      <c r="AC195" s="119" t="str">
        <f t="shared" si="10"/>
        <v>一致</v>
      </c>
      <c r="AD195" s="119" t="str">
        <f t="shared" si="11"/>
        <v>一致</v>
      </c>
      <c r="AE195" s="119" t="str">
        <f t="shared" si="12"/>
        <v>一致</v>
      </c>
    </row>
    <row r="196" s="97" customFormat="1" ht="36" customHeight="1" spans="1:31">
      <c r="A196" s="110">
        <v>193</v>
      </c>
      <c r="B196" s="111" t="s">
        <v>789</v>
      </c>
      <c r="C196" s="110" t="s">
        <v>790</v>
      </c>
      <c r="D196" s="111" t="s">
        <v>24</v>
      </c>
      <c r="E196" s="111" t="s">
        <v>255</v>
      </c>
      <c r="F196" s="110" t="s">
        <v>791</v>
      </c>
      <c r="G196" s="112">
        <v>1</v>
      </c>
      <c r="H196" s="113" t="s">
        <v>130</v>
      </c>
      <c r="I196" s="111" t="s">
        <v>28</v>
      </c>
      <c r="J196" s="111" t="s">
        <v>29</v>
      </c>
      <c r="K196" s="115" t="s">
        <v>792</v>
      </c>
      <c r="L196" s="111" t="s">
        <v>296</v>
      </c>
      <c r="M196" s="111" t="s">
        <v>793</v>
      </c>
      <c r="N196" s="111"/>
      <c r="O196" s="111" t="s">
        <v>32</v>
      </c>
      <c r="P196" s="111" t="s">
        <v>794</v>
      </c>
      <c r="Q196" s="111" t="s">
        <v>134</v>
      </c>
      <c r="R196" s="120" t="s">
        <v>795</v>
      </c>
      <c r="S196" s="99" t="s">
        <v>296</v>
      </c>
      <c r="T196" s="99" t="s">
        <v>296</v>
      </c>
      <c r="U196" s="119" t="str">
        <f>LOOKUP($B196,'[1]军航计划-24年上'!$Q$4:$Q$205,'[1]军航计划-24年上'!E$4:E$205)</f>
        <v>临床医学、基础医学（航空、航天与航海医学、病理学与病理生理学）</v>
      </c>
      <c r="V196" s="119" t="s">
        <v>130</v>
      </c>
      <c r="W196" s="119" t="str">
        <f>LOOKUP($B196,'[1]军航计划-24年上'!$Q$4:$Q$205,'[1]军航计划-24年上'!G$4:G$205)</f>
        <v>男</v>
      </c>
      <c r="X196" s="119" t="str">
        <f>LOOKUP($B196,'[1]军航计划-24年上'!$Q$4:$Q$205,'[1]军航计划-24年上'!H$4:H$205)</f>
        <v>专业技术</v>
      </c>
      <c r="Y196" s="119" t="str">
        <f>LOOKUP($B196,'[1]军航计划-24年上'!$Q$4:$Q$205,'[1]军航计划-24年上'!I$4:I$205)</f>
        <v>医学</v>
      </c>
      <c r="Z196" s="119">
        <f>LOOKUP($B196,'[1]军航计划-24年上'!$Q$4:$Q$205,'[1]军航计划-24年上'!J$4:J$205)</f>
        <v>1</v>
      </c>
      <c r="AA196" s="119" t="str">
        <f>LOOKUP($B196,'[1]军航计划-24年上'!$Q$4:$Q$205,'[1]军航计划-24年上'!K$4:K$205)</f>
        <v>北京市</v>
      </c>
      <c r="AB196" s="119" t="str">
        <f t="shared" si="9"/>
        <v>一致</v>
      </c>
      <c r="AC196" s="119" t="str">
        <f t="shared" si="10"/>
        <v>一致</v>
      </c>
      <c r="AD196" s="119" t="str">
        <f t="shared" si="11"/>
        <v>一致</v>
      </c>
      <c r="AE196" s="119" t="str">
        <f t="shared" si="12"/>
        <v>一致</v>
      </c>
    </row>
    <row r="197" s="97" customFormat="1" ht="36" customHeight="1" spans="1:31">
      <c r="A197" s="110">
        <v>194</v>
      </c>
      <c r="B197" s="111" t="s">
        <v>796</v>
      </c>
      <c r="C197" s="110" t="s">
        <v>790</v>
      </c>
      <c r="D197" s="111" t="s">
        <v>24</v>
      </c>
      <c r="E197" s="111" t="s">
        <v>255</v>
      </c>
      <c r="F197" s="110" t="s">
        <v>797</v>
      </c>
      <c r="G197" s="112">
        <v>1</v>
      </c>
      <c r="H197" s="113" t="s">
        <v>130</v>
      </c>
      <c r="I197" s="111" t="s">
        <v>28</v>
      </c>
      <c r="J197" s="111" t="s">
        <v>29</v>
      </c>
      <c r="K197" s="115" t="s">
        <v>798</v>
      </c>
      <c r="L197" s="111" t="s">
        <v>296</v>
      </c>
      <c r="M197" s="111" t="s">
        <v>793</v>
      </c>
      <c r="N197" s="111"/>
      <c r="O197" s="111" t="s">
        <v>32</v>
      </c>
      <c r="P197" s="111" t="s">
        <v>794</v>
      </c>
      <c r="Q197" s="111" t="s">
        <v>134</v>
      </c>
      <c r="R197" s="120" t="s">
        <v>799</v>
      </c>
      <c r="S197" s="99" t="s">
        <v>296</v>
      </c>
      <c r="T197" s="99" t="s">
        <v>296</v>
      </c>
      <c r="U197" s="119" t="str">
        <f>LOOKUP($B197,'[1]军航计划-24年上'!$Q$4:$Q$205,'[1]军航计划-24年上'!E$4:E$205)</f>
        <v>地球探测与信息技术（声学方向）</v>
      </c>
      <c r="V197" s="119" t="s">
        <v>130</v>
      </c>
      <c r="W197" s="119" t="str">
        <f>LOOKUP($B197,'[1]军航计划-24年上'!$Q$4:$Q$205,'[1]军航计划-24年上'!G$4:G$205)</f>
        <v>男</v>
      </c>
      <c r="X197" s="119" t="str">
        <f>LOOKUP($B197,'[1]军航计划-24年上'!$Q$4:$Q$205,'[1]军航计划-24年上'!H$4:H$205)</f>
        <v>专业技术</v>
      </c>
      <c r="Y197" s="119" t="str">
        <f>LOOKUP($B197,'[1]军航计划-24年上'!$Q$4:$Q$205,'[1]军航计划-24年上'!I$4:I$205)</f>
        <v>工学</v>
      </c>
      <c r="Z197" s="119">
        <f>LOOKUP($B197,'[1]军航计划-24年上'!$Q$4:$Q$205,'[1]军航计划-24年上'!J$4:J$205)</f>
        <v>1</v>
      </c>
      <c r="AA197" s="119" t="str">
        <f>LOOKUP($B197,'[1]军航计划-24年上'!$Q$4:$Q$205,'[1]军航计划-24年上'!K$4:K$205)</f>
        <v>北京市</v>
      </c>
      <c r="AB197" s="119" t="str">
        <f t="shared" ref="AB197:AB205" si="13">IF(U197=K197,"一致","不一致")</f>
        <v>一致</v>
      </c>
      <c r="AC197" s="119" t="str">
        <f t="shared" ref="AC197:AC205" si="14">IF(J197=W197,"一致","不一致")</f>
        <v>一致</v>
      </c>
      <c r="AD197" s="119" t="str">
        <f t="shared" ref="AD197:AD205" si="15">IF(H197=V197,"一致","不一致")</f>
        <v>一致</v>
      </c>
      <c r="AE197" s="119" t="str">
        <f t="shared" ref="AE197:AE205" si="16">IF(L197=T197,"一致","不一致")</f>
        <v>一致</v>
      </c>
    </row>
    <row r="198" s="97" customFormat="1" ht="36" customHeight="1" spans="1:31">
      <c r="A198" s="110">
        <v>195</v>
      </c>
      <c r="B198" s="111" t="s">
        <v>800</v>
      </c>
      <c r="C198" s="110" t="s">
        <v>790</v>
      </c>
      <c r="D198" s="111" t="s">
        <v>24</v>
      </c>
      <c r="E198" s="111" t="s">
        <v>255</v>
      </c>
      <c r="F198" s="110" t="s">
        <v>797</v>
      </c>
      <c r="G198" s="112">
        <v>1</v>
      </c>
      <c r="H198" s="113" t="s">
        <v>130</v>
      </c>
      <c r="I198" s="111" t="s">
        <v>28</v>
      </c>
      <c r="J198" s="111" t="s">
        <v>29</v>
      </c>
      <c r="K198" s="115" t="s">
        <v>801</v>
      </c>
      <c r="L198" s="111" t="s">
        <v>296</v>
      </c>
      <c r="M198" s="111" t="s">
        <v>793</v>
      </c>
      <c r="N198" s="111"/>
      <c r="O198" s="111" t="s">
        <v>32</v>
      </c>
      <c r="P198" s="111" t="s">
        <v>794</v>
      </c>
      <c r="Q198" s="111" t="s">
        <v>134</v>
      </c>
      <c r="R198" s="120" t="s">
        <v>799</v>
      </c>
      <c r="S198" s="99" t="s">
        <v>296</v>
      </c>
      <c r="T198" s="99" t="s">
        <v>296</v>
      </c>
      <c r="U198" s="119" t="str">
        <f>LOOKUP($B198,'[1]军航计划-24年上'!$Q$4:$Q$205,'[1]军航计划-24年上'!E$4:E$205)</f>
        <v>物理学（声学）</v>
      </c>
      <c r="V198" s="119" t="s">
        <v>130</v>
      </c>
      <c r="W198" s="119" t="str">
        <f>LOOKUP($B198,'[1]军航计划-24年上'!$Q$4:$Q$205,'[1]军航计划-24年上'!G$4:G$205)</f>
        <v>男</v>
      </c>
      <c r="X198" s="119" t="str">
        <f>LOOKUP($B198,'[1]军航计划-24年上'!$Q$4:$Q$205,'[1]军航计划-24年上'!H$4:H$205)</f>
        <v>专业技术</v>
      </c>
      <c r="Y198" s="119" t="str">
        <f>LOOKUP($B198,'[1]军航计划-24年上'!$Q$4:$Q$205,'[1]军航计划-24年上'!I$4:I$205)</f>
        <v>理学</v>
      </c>
      <c r="Z198" s="119">
        <f>LOOKUP($B198,'[1]军航计划-24年上'!$Q$4:$Q$205,'[1]军航计划-24年上'!J$4:J$205)</f>
        <v>1</v>
      </c>
      <c r="AA198" s="119" t="str">
        <f>LOOKUP($B198,'[1]军航计划-24年上'!$Q$4:$Q$205,'[1]军航计划-24年上'!K$4:K$205)</f>
        <v>北京市</v>
      </c>
      <c r="AB198" s="119" t="str">
        <f t="shared" si="13"/>
        <v>一致</v>
      </c>
      <c r="AC198" s="119" t="str">
        <f t="shared" si="14"/>
        <v>一致</v>
      </c>
      <c r="AD198" s="119" t="str">
        <f t="shared" si="15"/>
        <v>一致</v>
      </c>
      <c r="AE198" s="119" t="str">
        <f t="shared" si="16"/>
        <v>一致</v>
      </c>
    </row>
    <row r="199" s="97" customFormat="1" ht="36" customHeight="1" spans="1:31">
      <c r="A199" s="110">
        <v>196</v>
      </c>
      <c r="B199" s="111" t="s">
        <v>802</v>
      </c>
      <c r="C199" s="110" t="s">
        <v>790</v>
      </c>
      <c r="D199" s="111" t="s">
        <v>24</v>
      </c>
      <c r="E199" s="111" t="s">
        <v>255</v>
      </c>
      <c r="F199" s="110" t="s">
        <v>803</v>
      </c>
      <c r="G199" s="112">
        <v>1</v>
      </c>
      <c r="H199" s="113" t="s">
        <v>130</v>
      </c>
      <c r="I199" s="111" t="s">
        <v>28</v>
      </c>
      <c r="J199" s="111" t="s">
        <v>29</v>
      </c>
      <c r="K199" s="115" t="s">
        <v>804</v>
      </c>
      <c r="L199" s="111" t="s">
        <v>296</v>
      </c>
      <c r="M199" s="111" t="s">
        <v>793</v>
      </c>
      <c r="N199" s="111"/>
      <c r="O199" s="111" t="s">
        <v>32</v>
      </c>
      <c r="P199" s="111" t="s">
        <v>794</v>
      </c>
      <c r="Q199" s="111" t="s">
        <v>134</v>
      </c>
      <c r="R199" s="120" t="s">
        <v>805</v>
      </c>
      <c r="S199" s="99" t="s">
        <v>296</v>
      </c>
      <c r="T199" s="99" t="s">
        <v>296</v>
      </c>
      <c r="U199" s="119" t="str">
        <f>LOOKUP($B199,'[1]军航计划-24年上'!$Q$4:$Q$205,'[1]军航计划-24年上'!E$4:E$205)</f>
        <v>生物医学工程、运动人体科学、运动生物力学</v>
      </c>
      <c r="V199" s="119" t="s">
        <v>130</v>
      </c>
      <c r="W199" s="119" t="str">
        <f>LOOKUP($B199,'[1]军航计划-24年上'!$Q$4:$Q$205,'[1]军航计划-24年上'!G$4:G$205)</f>
        <v>男</v>
      </c>
      <c r="X199" s="119" t="str">
        <f>LOOKUP($B199,'[1]军航计划-24年上'!$Q$4:$Q$205,'[1]军航计划-24年上'!H$4:H$205)</f>
        <v>专业技术</v>
      </c>
      <c r="Y199" s="119" t="str">
        <f>LOOKUP($B199,'[1]军航计划-24年上'!$Q$4:$Q$205,'[1]军航计划-24年上'!I$4:I$205)</f>
        <v>工学</v>
      </c>
      <c r="Z199" s="119">
        <f>LOOKUP($B199,'[1]军航计划-24年上'!$Q$4:$Q$205,'[1]军航计划-24年上'!J$4:J$205)</f>
        <v>1</v>
      </c>
      <c r="AA199" s="119" t="str">
        <f>LOOKUP($B199,'[1]军航计划-24年上'!$Q$4:$Q$205,'[1]军航计划-24年上'!K$4:K$205)</f>
        <v>北京市</v>
      </c>
      <c r="AB199" s="119" t="str">
        <f t="shared" si="13"/>
        <v>一致</v>
      </c>
      <c r="AC199" s="119" t="str">
        <f t="shared" si="14"/>
        <v>一致</v>
      </c>
      <c r="AD199" s="119" t="str">
        <f t="shared" si="15"/>
        <v>一致</v>
      </c>
      <c r="AE199" s="119" t="str">
        <f t="shared" si="16"/>
        <v>一致</v>
      </c>
    </row>
    <row r="200" s="97" customFormat="1" ht="36" customHeight="1" spans="1:31">
      <c r="A200" s="110">
        <v>197</v>
      </c>
      <c r="B200" s="111" t="s">
        <v>806</v>
      </c>
      <c r="C200" s="110" t="s">
        <v>790</v>
      </c>
      <c r="D200" s="111" t="s">
        <v>24</v>
      </c>
      <c r="E200" s="111" t="s">
        <v>255</v>
      </c>
      <c r="F200" s="110" t="s">
        <v>807</v>
      </c>
      <c r="G200" s="112">
        <v>1</v>
      </c>
      <c r="H200" s="113" t="s">
        <v>130</v>
      </c>
      <c r="I200" s="111" t="s">
        <v>28</v>
      </c>
      <c r="J200" s="111" t="s">
        <v>38</v>
      </c>
      <c r="K200" s="115" t="s">
        <v>808</v>
      </c>
      <c r="L200" s="111" t="s">
        <v>296</v>
      </c>
      <c r="M200" s="111" t="s">
        <v>793</v>
      </c>
      <c r="N200" s="111"/>
      <c r="O200" s="111" t="s">
        <v>32</v>
      </c>
      <c r="P200" s="111" t="s">
        <v>794</v>
      </c>
      <c r="Q200" s="111" t="s">
        <v>134</v>
      </c>
      <c r="R200" s="120" t="s">
        <v>809</v>
      </c>
      <c r="S200" s="99" t="s">
        <v>296</v>
      </c>
      <c r="T200" s="99" t="s">
        <v>296</v>
      </c>
      <c r="U200" s="119" t="str">
        <f>LOOKUP($B200,'[1]军航计划-24年上'!$Q$4:$Q$205,'[1]军航计划-24年上'!E$4:E$205)</f>
        <v>基础医学（航空、航天与航海医学）</v>
      </c>
      <c r="V200" s="119" t="s">
        <v>130</v>
      </c>
      <c r="W200" s="119" t="str">
        <f>LOOKUP($B200,'[1]军航计划-24年上'!$Q$4:$Q$205,'[1]军航计划-24年上'!G$4:G$205)</f>
        <v>不限</v>
      </c>
      <c r="X200" s="119" t="str">
        <f>LOOKUP($B200,'[1]军航计划-24年上'!$Q$4:$Q$205,'[1]军航计划-24年上'!H$4:H$205)</f>
        <v>专业技术</v>
      </c>
      <c r="Y200" s="119" t="str">
        <f>LOOKUP($B200,'[1]军航计划-24年上'!$Q$4:$Q$205,'[1]军航计划-24年上'!I$4:I$205)</f>
        <v>医学</v>
      </c>
      <c r="Z200" s="119">
        <f>LOOKUP($B200,'[1]军航计划-24年上'!$Q$4:$Q$205,'[1]军航计划-24年上'!J$4:J$205)</f>
        <v>1</v>
      </c>
      <c r="AA200" s="119" t="str">
        <f>LOOKUP($B200,'[1]军航计划-24年上'!$Q$4:$Q$205,'[1]军航计划-24年上'!K$4:K$205)</f>
        <v>北京市</v>
      </c>
      <c r="AB200" s="119" t="str">
        <f t="shared" si="13"/>
        <v>一致</v>
      </c>
      <c r="AC200" s="119" t="str">
        <f t="shared" si="14"/>
        <v>一致</v>
      </c>
      <c r="AD200" s="119" t="str">
        <f t="shared" si="15"/>
        <v>一致</v>
      </c>
      <c r="AE200" s="119" t="str">
        <f t="shared" si="16"/>
        <v>一致</v>
      </c>
    </row>
    <row r="201" s="97" customFormat="1" ht="36" customHeight="1" spans="1:31">
      <c r="A201" s="110">
        <v>198</v>
      </c>
      <c r="B201" s="111" t="s">
        <v>810</v>
      </c>
      <c r="C201" s="110" t="s">
        <v>790</v>
      </c>
      <c r="D201" s="111" t="s">
        <v>24</v>
      </c>
      <c r="E201" s="111" t="s">
        <v>255</v>
      </c>
      <c r="F201" s="110" t="s">
        <v>811</v>
      </c>
      <c r="G201" s="112">
        <v>1</v>
      </c>
      <c r="H201" s="113" t="s">
        <v>130</v>
      </c>
      <c r="I201" s="111" t="s">
        <v>28</v>
      </c>
      <c r="J201" s="111" t="s">
        <v>29</v>
      </c>
      <c r="K201" s="115" t="s">
        <v>812</v>
      </c>
      <c r="L201" s="111" t="s">
        <v>296</v>
      </c>
      <c r="M201" s="111" t="s">
        <v>793</v>
      </c>
      <c r="N201" s="111"/>
      <c r="O201" s="111" t="s">
        <v>32</v>
      </c>
      <c r="P201" s="111" t="s">
        <v>794</v>
      </c>
      <c r="Q201" s="111" t="s">
        <v>134</v>
      </c>
      <c r="R201" s="120" t="s">
        <v>813</v>
      </c>
      <c r="S201" s="99" t="s">
        <v>296</v>
      </c>
      <c r="T201" s="99" t="s">
        <v>296</v>
      </c>
      <c r="U201" s="119" t="str">
        <f>LOOKUP($B201,'[1]军航计划-24年上'!$Q$4:$Q$205,'[1]军航计划-24年上'!E$4:E$205)</f>
        <v>生物医学工程、计算机科学与技术、电子科学与技术、信息与通信工程、数据科学与大数据技术</v>
      </c>
      <c r="V201" s="119" t="s">
        <v>130</v>
      </c>
      <c r="W201" s="119" t="str">
        <f>LOOKUP($B201,'[1]军航计划-24年上'!$Q$4:$Q$205,'[1]军航计划-24年上'!G$4:G$205)</f>
        <v>男</v>
      </c>
      <c r="X201" s="119" t="str">
        <f>LOOKUP($B201,'[1]军航计划-24年上'!$Q$4:$Q$205,'[1]军航计划-24年上'!H$4:H$205)</f>
        <v>专业技术</v>
      </c>
      <c r="Y201" s="119" t="str">
        <f>LOOKUP($B201,'[1]军航计划-24年上'!$Q$4:$Q$205,'[1]军航计划-24年上'!I$4:I$205)</f>
        <v>工学</v>
      </c>
      <c r="Z201" s="119">
        <f>LOOKUP($B201,'[1]军航计划-24年上'!$Q$4:$Q$205,'[1]军航计划-24年上'!J$4:J$205)</f>
        <v>1</v>
      </c>
      <c r="AA201" s="119" t="str">
        <f>LOOKUP($B201,'[1]军航计划-24年上'!$Q$4:$Q$205,'[1]军航计划-24年上'!K$4:K$205)</f>
        <v>北京市</v>
      </c>
      <c r="AB201" s="119" t="str">
        <f t="shared" si="13"/>
        <v>一致</v>
      </c>
      <c r="AC201" s="119" t="str">
        <f t="shared" si="14"/>
        <v>一致</v>
      </c>
      <c r="AD201" s="119" t="str">
        <f t="shared" si="15"/>
        <v>一致</v>
      </c>
      <c r="AE201" s="119" t="str">
        <f t="shared" si="16"/>
        <v>一致</v>
      </c>
    </row>
    <row r="202" s="97" customFormat="1" ht="36" customHeight="1" spans="1:31">
      <c r="A202" s="110">
        <v>199</v>
      </c>
      <c r="B202" s="111" t="s">
        <v>814</v>
      </c>
      <c r="C202" s="110" t="s">
        <v>790</v>
      </c>
      <c r="D202" s="111" t="s">
        <v>24</v>
      </c>
      <c r="E202" s="111" t="s">
        <v>255</v>
      </c>
      <c r="F202" s="110" t="s">
        <v>815</v>
      </c>
      <c r="G202" s="112">
        <v>1</v>
      </c>
      <c r="H202" s="113" t="s">
        <v>130</v>
      </c>
      <c r="I202" s="111" t="s">
        <v>28</v>
      </c>
      <c r="J202" s="111" t="s">
        <v>29</v>
      </c>
      <c r="K202" s="115" t="s">
        <v>816</v>
      </c>
      <c r="L202" s="111" t="s">
        <v>296</v>
      </c>
      <c r="M202" s="111" t="s">
        <v>793</v>
      </c>
      <c r="N202" s="111"/>
      <c r="O202" s="111" t="s">
        <v>32</v>
      </c>
      <c r="P202" s="111" t="s">
        <v>794</v>
      </c>
      <c r="Q202" s="111" t="s">
        <v>134</v>
      </c>
      <c r="R202" s="120" t="s">
        <v>817</v>
      </c>
      <c r="S202" s="99" t="s">
        <v>296</v>
      </c>
      <c r="T202" s="99" t="s">
        <v>296</v>
      </c>
      <c r="U202" s="119" t="str">
        <f>LOOKUP($B202,'[1]军航计划-24年上'!$Q$4:$Q$205,'[1]军航计划-24年上'!E$4:E$205)</f>
        <v>食品科学与工程</v>
      </c>
      <c r="V202" s="119" t="s">
        <v>130</v>
      </c>
      <c r="W202" s="119" t="str">
        <f>LOOKUP($B202,'[1]军航计划-24年上'!$Q$4:$Q$205,'[1]军航计划-24年上'!G$4:G$205)</f>
        <v>男</v>
      </c>
      <c r="X202" s="119" t="str">
        <f>LOOKUP($B202,'[1]军航计划-24年上'!$Q$4:$Q$205,'[1]军航计划-24年上'!H$4:H$205)</f>
        <v>专业技术</v>
      </c>
      <c r="Y202" s="119" t="str">
        <f>LOOKUP($B202,'[1]军航计划-24年上'!$Q$4:$Q$205,'[1]军航计划-24年上'!I$4:I$205)</f>
        <v>工学</v>
      </c>
      <c r="Z202" s="119">
        <f>LOOKUP($B202,'[1]军航计划-24年上'!$Q$4:$Q$205,'[1]军航计划-24年上'!J$4:J$205)</f>
        <v>1</v>
      </c>
      <c r="AA202" s="119" t="str">
        <f>LOOKUP($B202,'[1]军航计划-24年上'!$Q$4:$Q$205,'[1]军航计划-24年上'!K$4:K$205)</f>
        <v>北京市</v>
      </c>
      <c r="AB202" s="119" t="str">
        <f t="shared" si="13"/>
        <v>一致</v>
      </c>
      <c r="AC202" s="119" t="str">
        <f t="shared" si="14"/>
        <v>一致</v>
      </c>
      <c r="AD202" s="119" t="str">
        <f t="shared" si="15"/>
        <v>一致</v>
      </c>
      <c r="AE202" s="119" t="str">
        <f t="shared" si="16"/>
        <v>一致</v>
      </c>
    </row>
    <row r="203" s="97" customFormat="1" ht="36" customHeight="1" spans="1:31">
      <c r="A203" s="110">
        <v>200</v>
      </c>
      <c r="B203" s="111" t="s">
        <v>818</v>
      </c>
      <c r="C203" s="110" t="s">
        <v>790</v>
      </c>
      <c r="D203" s="111" t="s">
        <v>24</v>
      </c>
      <c r="E203" s="111" t="s">
        <v>255</v>
      </c>
      <c r="F203" s="110" t="s">
        <v>811</v>
      </c>
      <c r="G203" s="112">
        <v>1</v>
      </c>
      <c r="H203" s="113" t="s">
        <v>130</v>
      </c>
      <c r="I203" s="111" t="s">
        <v>28</v>
      </c>
      <c r="J203" s="111" t="s">
        <v>29</v>
      </c>
      <c r="K203" s="115" t="s">
        <v>819</v>
      </c>
      <c r="L203" s="111" t="s">
        <v>296</v>
      </c>
      <c r="M203" s="111" t="s">
        <v>793</v>
      </c>
      <c r="N203" s="111"/>
      <c r="O203" s="111" t="s">
        <v>32</v>
      </c>
      <c r="P203" s="111" t="s">
        <v>794</v>
      </c>
      <c r="Q203" s="111" t="s">
        <v>134</v>
      </c>
      <c r="R203" s="120" t="s">
        <v>820</v>
      </c>
      <c r="S203" s="99" t="s">
        <v>296</v>
      </c>
      <c r="T203" s="99" t="s">
        <v>296</v>
      </c>
      <c r="U203" s="119" t="str">
        <f>LOOKUP($B203,'[1]军航计划-24年上'!$Q$4:$Q$205,'[1]军航计划-24年上'!E$4:E$205)</f>
        <v>仪器科学与技术、机械工程</v>
      </c>
      <c r="V203" s="119" t="s">
        <v>130</v>
      </c>
      <c r="W203" s="119" t="str">
        <f>LOOKUP($B203,'[1]军航计划-24年上'!$Q$4:$Q$205,'[1]军航计划-24年上'!G$4:G$205)</f>
        <v>男</v>
      </c>
      <c r="X203" s="119" t="str">
        <f>LOOKUP($B203,'[1]军航计划-24年上'!$Q$4:$Q$205,'[1]军航计划-24年上'!H$4:H$205)</f>
        <v>专业技术</v>
      </c>
      <c r="Y203" s="119" t="str">
        <f>LOOKUP($B203,'[1]军航计划-24年上'!$Q$4:$Q$205,'[1]军航计划-24年上'!I$4:I$205)</f>
        <v>工学</v>
      </c>
      <c r="Z203" s="119">
        <f>LOOKUP($B203,'[1]军航计划-24年上'!$Q$4:$Q$205,'[1]军航计划-24年上'!J$4:J$205)</f>
        <v>1</v>
      </c>
      <c r="AA203" s="119" t="str">
        <f>LOOKUP($B203,'[1]军航计划-24年上'!$Q$4:$Q$205,'[1]军航计划-24年上'!K$4:K$205)</f>
        <v>北京市</v>
      </c>
      <c r="AB203" s="119" t="str">
        <f t="shared" si="13"/>
        <v>一致</v>
      </c>
      <c r="AC203" s="119" t="str">
        <f t="shared" si="14"/>
        <v>一致</v>
      </c>
      <c r="AD203" s="119" t="str">
        <f t="shared" si="15"/>
        <v>一致</v>
      </c>
      <c r="AE203" s="119" t="str">
        <f t="shared" si="16"/>
        <v>一致</v>
      </c>
    </row>
    <row r="204" s="97" customFormat="1" ht="36" customHeight="1" spans="1:31">
      <c r="A204" s="110">
        <v>201</v>
      </c>
      <c r="B204" s="111" t="s">
        <v>821</v>
      </c>
      <c r="C204" s="110" t="s">
        <v>790</v>
      </c>
      <c r="D204" s="111" t="s">
        <v>24</v>
      </c>
      <c r="E204" s="111" t="s">
        <v>255</v>
      </c>
      <c r="F204" s="110" t="s">
        <v>811</v>
      </c>
      <c r="G204" s="112">
        <v>1</v>
      </c>
      <c r="H204" s="113" t="s">
        <v>130</v>
      </c>
      <c r="I204" s="111" t="s">
        <v>28</v>
      </c>
      <c r="J204" s="111" t="s">
        <v>29</v>
      </c>
      <c r="K204" s="115" t="s">
        <v>822</v>
      </c>
      <c r="L204" s="111" t="s">
        <v>296</v>
      </c>
      <c r="M204" s="111" t="s">
        <v>793</v>
      </c>
      <c r="N204" s="111"/>
      <c r="O204" s="111" t="s">
        <v>32</v>
      </c>
      <c r="P204" s="111" t="s">
        <v>794</v>
      </c>
      <c r="Q204" s="111" t="s">
        <v>134</v>
      </c>
      <c r="R204" s="120" t="s">
        <v>823</v>
      </c>
      <c r="S204" s="99" t="s">
        <v>296</v>
      </c>
      <c r="T204" s="99" t="s">
        <v>296</v>
      </c>
      <c r="U204" s="119" t="str">
        <f>LOOKUP($B204,'[1]军航计划-24年上'!$Q$4:$Q$205,'[1]军航计划-24年上'!E$4:E$205)</f>
        <v>电气工程、机电系统仿真设计、机电控制与自动化、控制科学与工程、机械工程</v>
      </c>
      <c r="V204" s="119" t="s">
        <v>130</v>
      </c>
      <c r="W204" s="119" t="str">
        <f>LOOKUP($B204,'[1]军航计划-24年上'!$Q$4:$Q$205,'[1]军航计划-24年上'!G$4:G$205)</f>
        <v>男</v>
      </c>
      <c r="X204" s="119" t="str">
        <f>LOOKUP($B204,'[1]军航计划-24年上'!$Q$4:$Q$205,'[1]军航计划-24年上'!H$4:H$205)</f>
        <v>专业技术</v>
      </c>
      <c r="Y204" s="119" t="str">
        <f>LOOKUP($B204,'[1]军航计划-24年上'!$Q$4:$Q$205,'[1]军航计划-24年上'!I$4:I$205)</f>
        <v>工学</v>
      </c>
      <c r="Z204" s="119">
        <f>LOOKUP($B204,'[1]军航计划-24年上'!$Q$4:$Q$205,'[1]军航计划-24年上'!J$4:J$205)</f>
        <v>1</v>
      </c>
      <c r="AA204" s="119" t="str">
        <f>LOOKUP($B204,'[1]军航计划-24年上'!$Q$4:$Q$205,'[1]军航计划-24年上'!K$4:K$205)</f>
        <v>北京市</v>
      </c>
      <c r="AB204" s="119" t="str">
        <f t="shared" si="13"/>
        <v>一致</v>
      </c>
      <c r="AC204" s="119" t="str">
        <f t="shared" si="14"/>
        <v>一致</v>
      </c>
      <c r="AD204" s="119" t="str">
        <f t="shared" si="15"/>
        <v>一致</v>
      </c>
      <c r="AE204" s="119" t="str">
        <f t="shared" si="16"/>
        <v>一致</v>
      </c>
    </row>
    <row r="205" s="97" customFormat="1" ht="48" customHeight="1" spans="1:31">
      <c r="A205" s="110">
        <v>202</v>
      </c>
      <c r="B205" s="111" t="s">
        <v>824</v>
      </c>
      <c r="C205" s="110" t="s">
        <v>790</v>
      </c>
      <c r="D205" s="111" t="s">
        <v>24</v>
      </c>
      <c r="E205" s="111" t="s">
        <v>128</v>
      </c>
      <c r="F205" s="110" t="s">
        <v>825</v>
      </c>
      <c r="G205" s="112">
        <v>1</v>
      </c>
      <c r="H205" s="113" t="s">
        <v>130</v>
      </c>
      <c r="I205" s="111" t="s">
        <v>28</v>
      </c>
      <c r="J205" s="111" t="s">
        <v>29</v>
      </c>
      <c r="K205" s="115" t="s">
        <v>826</v>
      </c>
      <c r="L205" s="111" t="s">
        <v>296</v>
      </c>
      <c r="M205" s="111" t="s">
        <v>793</v>
      </c>
      <c r="N205" s="111"/>
      <c r="O205" s="111" t="s">
        <v>32</v>
      </c>
      <c r="P205" s="111" t="s">
        <v>794</v>
      </c>
      <c r="Q205" s="111" t="s">
        <v>134</v>
      </c>
      <c r="R205" s="120" t="s">
        <v>827</v>
      </c>
      <c r="S205" s="99" t="s">
        <v>296</v>
      </c>
      <c r="T205" s="99" t="s">
        <v>296</v>
      </c>
      <c r="U205" s="119" t="str">
        <f>LOOKUP($B205,'[1]军航计划-24年上'!$Q$4:$Q$205,'[1]军航计划-24年上'!E$4:E$205)</f>
        <v>电子科学与技术、仪器科学与技术、电气工程、控制科学与工程、机械制造及其自动化、电子信息、仪器仪表工程</v>
      </c>
      <c r="V205" s="119" t="s">
        <v>130</v>
      </c>
      <c r="W205" s="119" t="str">
        <f>LOOKUP($B205,'[1]军航计划-24年上'!$Q$4:$Q$205,'[1]军航计划-24年上'!G$4:G$205)</f>
        <v>男</v>
      </c>
      <c r="X205" s="119" t="str">
        <f>LOOKUP($B205,'[1]军航计划-24年上'!$Q$4:$Q$205,'[1]军航计划-24年上'!H$4:H$205)</f>
        <v>专业技术</v>
      </c>
      <c r="Y205" s="119" t="str">
        <f>LOOKUP($B205,'[1]军航计划-24年上'!$Q$4:$Q$205,'[1]军航计划-24年上'!I$4:I$205)</f>
        <v>工学</v>
      </c>
      <c r="Z205" s="119">
        <f>LOOKUP($B205,'[1]军航计划-24年上'!$Q$4:$Q$205,'[1]军航计划-24年上'!J$4:J$205)</f>
        <v>1</v>
      </c>
      <c r="AA205" s="119" t="str">
        <f>LOOKUP($B205,'[1]军航计划-24年上'!$Q$4:$Q$205,'[1]军航计划-24年上'!K$4:K$205)</f>
        <v>北京市</v>
      </c>
      <c r="AB205" s="119" t="str">
        <f t="shared" si="13"/>
        <v>一致</v>
      </c>
      <c r="AC205" s="119" t="str">
        <f t="shared" si="14"/>
        <v>一致</v>
      </c>
      <c r="AD205" s="119" t="str">
        <f t="shared" si="15"/>
        <v>一致</v>
      </c>
      <c r="AE205" s="119" t="str">
        <f t="shared" si="16"/>
        <v>一致</v>
      </c>
    </row>
    <row r="206" s="97" customFormat="1" ht="36" hidden="1" customHeight="1" spans="1:27">
      <c r="A206" s="110">
        <v>203</v>
      </c>
      <c r="B206" s="111" t="s">
        <v>828</v>
      </c>
      <c r="C206" s="111" t="s">
        <v>829</v>
      </c>
      <c r="D206" s="111" t="s">
        <v>24</v>
      </c>
      <c r="E206" s="111" t="s">
        <v>830</v>
      </c>
      <c r="F206" s="110" t="s">
        <v>831</v>
      </c>
      <c r="G206" s="112">
        <v>1</v>
      </c>
      <c r="H206" s="113" t="s">
        <v>27</v>
      </c>
      <c r="I206" s="111" t="s">
        <v>28</v>
      </c>
      <c r="J206" s="111" t="s">
        <v>29</v>
      </c>
      <c r="K206" s="111" t="s">
        <v>832</v>
      </c>
      <c r="L206" s="111" t="s">
        <v>464</v>
      </c>
      <c r="M206" s="111" t="s">
        <v>833</v>
      </c>
      <c r="N206" s="111"/>
      <c r="O206" s="111" t="s">
        <v>834</v>
      </c>
      <c r="P206" s="111" t="s">
        <v>835</v>
      </c>
      <c r="Q206" s="111" t="s">
        <v>134</v>
      </c>
      <c r="R206" s="118" t="s">
        <v>836</v>
      </c>
      <c r="U206" s="119"/>
      <c r="V206" s="119"/>
      <c r="W206" s="119"/>
      <c r="X206" s="119"/>
      <c r="Y206" s="119"/>
      <c r="Z206" s="119"/>
      <c r="AA206" s="119"/>
    </row>
    <row r="207" s="97" customFormat="1" ht="36" hidden="1" customHeight="1" spans="1:26">
      <c r="A207" s="110">
        <v>204</v>
      </c>
      <c r="B207" s="111" t="s">
        <v>837</v>
      </c>
      <c r="C207" s="111" t="s">
        <v>829</v>
      </c>
      <c r="D207" s="111" t="s">
        <v>24</v>
      </c>
      <c r="E207" s="111" t="s">
        <v>250</v>
      </c>
      <c r="F207" s="110" t="s">
        <v>838</v>
      </c>
      <c r="G207" s="112">
        <v>1</v>
      </c>
      <c r="H207" s="113" t="s">
        <v>61</v>
      </c>
      <c r="I207" s="111" t="s">
        <v>28</v>
      </c>
      <c r="J207" s="111" t="s">
        <v>29</v>
      </c>
      <c r="K207" s="111" t="s">
        <v>839</v>
      </c>
      <c r="L207" s="111" t="s">
        <v>840</v>
      </c>
      <c r="M207" s="111" t="s">
        <v>841</v>
      </c>
      <c r="N207" s="111"/>
      <c r="O207" s="111" t="s">
        <v>834</v>
      </c>
      <c r="P207" s="111" t="s">
        <v>835</v>
      </c>
      <c r="Q207" s="111" t="s">
        <v>134</v>
      </c>
      <c r="R207" s="118" t="s">
        <v>842</v>
      </c>
      <c r="U207" s="123"/>
      <c r="V207" s="123"/>
      <c r="W207" s="123"/>
      <c r="X207" s="123"/>
      <c r="Y207" s="123"/>
      <c r="Z207" s="123"/>
    </row>
    <row r="208" s="97" customFormat="1" ht="36" hidden="1" customHeight="1" spans="1:26">
      <c r="A208" s="110">
        <v>205</v>
      </c>
      <c r="B208" s="111" t="s">
        <v>843</v>
      </c>
      <c r="C208" s="111" t="s">
        <v>829</v>
      </c>
      <c r="D208" s="111" t="s">
        <v>24</v>
      </c>
      <c r="E208" s="111" t="s">
        <v>250</v>
      </c>
      <c r="F208" s="110" t="s">
        <v>844</v>
      </c>
      <c r="G208" s="112">
        <v>1</v>
      </c>
      <c r="H208" s="113" t="s">
        <v>61</v>
      </c>
      <c r="I208" s="111" t="s">
        <v>28</v>
      </c>
      <c r="J208" s="111" t="s">
        <v>29</v>
      </c>
      <c r="K208" s="111" t="s">
        <v>839</v>
      </c>
      <c r="L208" s="111" t="s">
        <v>845</v>
      </c>
      <c r="M208" s="111" t="s">
        <v>841</v>
      </c>
      <c r="N208" s="111"/>
      <c r="O208" s="111" t="s">
        <v>834</v>
      </c>
      <c r="P208" s="111" t="s">
        <v>835</v>
      </c>
      <c r="Q208" s="111" t="s">
        <v>134</v>
      </c>
      <c r="R208" s="118" t="s">
        <v>846</v>
      </c>
      <c r="U208" s="123"/>
      <c r="V208" s="123"/>
      <c r="W208" s="123"/>
      <c r="X208" s="123"/>
      <c r="Y208" s="123"/>
      <c r="Z208" s="123"/>
    </row>
    <row r="209" s="97" customFormat="1" ht="36" hidden="1" customHeight="1" spans="1:26">
      <c r="A209" s="110">
        <v>206</v>
      </c>
      <c r="B209" s="111" t="s">
        <v>847</v>
      </c>
      <c r="C209" s="111" t="s">
        <v>829</v>
      </c>
      <c r="D209" s="111" t="s">
        <v>24</v>
      </c>
      <c r="E209" s="111" t="s">
        <v>25</v>
      </c>
      <c r="F209" s="110" t="s">
        <v>848</v>
      </c>
      <c r="G209" s="112">
        <v>1</v>
      </c>
      <c r="H209" s="113" t="s">
        <v>61</v>
      </c>
      <c r="I209" s="111" t="s">
        <v>28</v>
      </c>
      <c r="J209" s="111" t="s">
        <v>29</v>
      </c>
      <c r="K209" s="111" t="s">
        <v>849</v>
      </c>
      <c r="L209" s="111" t="s">
        <v>850</v>
      </c>
      <c r="M209" s="111" t="s">
        <v>851</v>
      </c>
      <c r="N209" s="111"/>
      <c r="O209" s="111" t="s">
        <v>834</v>
      </c>
      <c r="P209" s="111" t="s">
        <v>835</v>
      </c>
      <c r="Q209" s="111" t="s">
        <v>134</v>
      </c>
      <c r="R209" s="118" t="s">
        <v>852</v>
      </c>
      <c r="U209" s="123"/>
      <c r="V209" s="123"/>
      <c r="W209" s="123"/>
      <c r="X209" s="123"/>
      <c r="Y209" s="123"/>
      <c r="Z209" s="123"/>
    </row>
    <row r="210" s="97" customFormat="1" ht="36" hidden="1" customHeight="1" spans="1:26">
      <c r="A210" s="110">
        <v>207</v>
      </c>
      <c r="B210" s="111" t="s">
        <v>853</v>
      </c>
      <c r="C210" s="111" t="s">
        <v>829</v>
      </c>
      <c r="D210" s="111" t="s">
        <v>24</v>
      </c>
      <c r="E210" s="111" t="s">
        <v>25</v>
      </c>
      <c r="F210" s="110" t="s">
        <v>854</v>
      </c>
      <c r="G210" s="112">
        <v>1</v>
      </c>
      <c r="H210" s="113" t="s">
        <v>61</v>
      </c>
      <c r="I210" s="111" t="s">
        <v>28</v>
      </c>
      <c r="J210" s="111" t="s">
        <v>29</v>
      </c>
      <c r="K210" s="111" t="s">
        <v>855</v>
      </c>
      <c r="L210" s="111" t="s">
        <v>850</v>
      </c>
      <c r="M210" s="111" t="s">
        <v>851</v>
      </c>
      <c r="N210" s="111"/>
      <c r="O210" s="111" t="s">
        <v>834</v>
      </c>
      <c r="P210" s="111" t="s">
        <v>835</v>
      </c>
      <c r="Q210" s="111" t="s">
        <v>134</v>
      </c>
      <c r="R210" s="118" t="s">
        <v>856</v>
      </c>
      <c r="U210" s="123"/>
      <c r="V210" s="123"/>
      <c r="W210" s="123"/>
      <c r="X210" s="123"/>
      <c r="Y210" s="123"/>
      <c r="Z210" s="123"/>
    </row>
    <row r="211" s="97" customFormat="1" ht="36" hidden="1" customHeight="1" spans="1:26">
      <c r="A211" s="110">
        <v>208</v>
      </c>
      <c r="B211" s="111" t="s">
        <v>857</v>
      </c>
      <c r="C211" s="111" t="s">
        <v>829</v>
      </c>
      <c r="D211" s="111" t="s">
        <v>24</v>
      </c>
      <c r="E211" s="111" t="s">
        <v>250</v>
      </c>
      <c r="F211" s="110" t="s">
        <v>854</v>
      </c>
      <c r="G211" s="112">
        <v>1</v>
      </c>
      <c r="H211" s="113" t="s">
        <v>27</v>
      </c>
      <c r="I211" s="111" t="s">
        <v>28</v>
      </c>
      <c r="J211" s="111" t="s">
        <v>29</v>
      </c>
      <c r="K211" s="111" t="s">
        <v>858</v>
      </c>
      <c r="L211" s="111" t="s">
        <v>859</v>
      </c>
      <c r="M211" s="111" t="s">
        <v>860</v>
      </c>
      <c r="N211" s="111"/>
      <c r="O211" s="111" t="s">
        <v>834</v>
      </c>
      <c r="P211" s="111" t="s">
        <v>835</v>
      </c>
      <c r="Q211" s="111" t="s">
        <v>134</v>
      </c>
      <c r="R211" s="118" t="s">
        <v>861</v>
      </c>
      <c r="U211" s="123"/>
      <c r="V211" s="123"/>
      <c r="W211" s="123"/>
      <c r="X211" s="123"/>
      <c r="Y211" s="123"/>
      <c r="Z211" s="123"/>
    </row>
    <row r="212" s="97" customFormat="1" ht="36" hidden="1" customHeight="1" spans="1:26">
      <c r="A212" s="110">
        <v>209</v>
      </c>
      <c r="B212" s="111" t="s">
        <v>862</v>
      </c>
      <c r="C212" s="111" t="s">
        <v>829</v>
      </c>
      <c r="D212" s="111" t="s">
        <v>24</v>
      </c>
      <c r="E212" s="111" t="s">
        <v>25</v>
      </c>
      <c r="F212" s="110" t="s">
        <v>863</v>
      </c>
      <c r="G212" s="112">
        <v>1</v>
      </c>
      <c r="H212" s="113" t="s">
        <v>27</v>
      </c>
      <c r="I212" s="111" t="s">
        <v>28</v>
      </c>
      <c r="J212" s="111" t="s">
        <v>29</v>
      </c>
      <c r="K212" s="111" t="s">
        <v>864</v>
      </c>
      <c r="L212" s="111" t="s">
        <v>289</v>
      </c>
      <c r="M212" s="111" t="s">
        <v>860</v>
      </c>
      <c r="N212" s="111"/>
      <c r="O212" s="111" t="s">
        <v>834</v>
      </c>
      <c r="P212" s="111" t="s">
        <v>835</v>
      </c>
      <c r="Q212" s="111" t="s">
        <v>134</v>
      </c>
      <c r="R212" s="118" t="s">
        <v>865</v>
      </c>
      <c r="U212" s="123"/>
      <c r="V212" s="123"/>
      <c r="W212" s="123"/>
      <c r="X212" s="123"/>
      <c r="Y212" s="123"/>
      <c r="Z212" s="123"/>
    </row>
    <row r="213" s="97" customFormat="1" ht="36" hidden="1" customHeight="1" spans="1:26">
      <c r="A213" s="110">
        <v>210</v>
      </c>
      <c r="B213" s="111" t="s">
        <v>866</v>
      </c>
      <c r="C213" s="111" t="s">
        <v>829</v>
      </c>
      <c r="D213" s="111" t="s">
        <v>24</v>
      </c>
      <c r="E213" s="111" t="s">
        <v>250</v>
      </c>
      <c r="F213" s="110" t="s">
        <v>867</v>
      </c>
      <c r="G213" s="112">
        <v>1</v>
      </c>
      <c r="H213" s="113" t="s">
        <v>61</v>
      </c>
      <c r="I213" s="111" t="s">
        <v>28</v>
      </c>
      <c r="J213" s="111" t="s">
        <v>29</v>
      </c>
      <c r="K213" s="111" t="s">
        <v>868</v>
      </c>
      <c r="L213" s="111" t="s">
        <v>309</v>
      </c>
      <c r="M213" s="111" t="s">
        <v>869</v>
      </c>
      <c r="N213" s="111"/>
      <c r="O213" s="111" t="s">
        <v>834</v>
      </c>
      <c r="P213" s="111" t="s">
        <v>835</v>
      </c>
      <c r="Q213" s="111" t="s">
        <v>134</v>
      </c>
      <c r="R213" s="118" t="s">
        <v>870</v>
      </c>
      <c r="U213" s="123"/>
      <c r="V213" s="123"/>
      <c r="W213" s="123"/>
      <c r="X213" s="123"/>
      <c r="Y213" s="123"/>
      <c r="Z213" s="123"/>
    </row>
    <row r="214" s="97" customFormat="1" ht="36" hidden="1" customHeight="1" spans="1:26">
      <c r="A214" s="110">
        <v>211</v>
      </c>
      <c r="B214" s="111" t="s">
        <v>871</v>
      </c>
      <c r="C214" s="111" t="s">
        <v>829</v>
      </c>
      <c r="D214" s="111" t="s">
        <v>24</v>
      </c>
      <c r="E214" s="111" t="s">
        <v>250</v>
      </c>
      <c r="F214" s="110" t="s">
        <v>867</v>
      </c>
      <c r="G214" s="112">
        <v>1</v>
      </c>
      <c r="H214" s="113" t="s">
        <v>61</v>
      </c>
      <c r="I214" s="111" t="s">
        <v>28</v>
      </c>
      <c r="J214" s="111" t="s">
        <v>29</v>
      </c>
      <c r="K214" s="111" t="s">
        <v>868</v>
      </c>
      <c r="L214" s="111" t="s">
        <v>309</v>
      </c>
      <c r="M214" s="111" t="s">
        <v>869</v>
      </c>
      <c r="N214" s="111"/>
      <c r="O214" s="111" t="s">
        <v>834</v>
      </c>
      <c r="P214" s="111" t="s">
        <v>835</v>
      </c>
      <c r="Q214" s="111" t="s">
        <v>134</v>
      </c>
      <c r="R214" s="118" t="s">
        <v>872</v>
      </c>
      <c r="U214" s="123"/>
      <c r="V214" s="123"/>
      <c r="W214" s="123"/>
      <c r="X214" s="123"/>
      <c r="Y214" s="123"/>
      <c r="Z214" s="123"/>
    </row>
    <row r="215" s="97" customFormat="1" ht="36" hidden="1" customHeight="1" spans="1:26">
      <c r="A215" s="110">
        <v>212</v>
      </c>
      <c r="B215" s="111" t="s">
        <v>873</v>
      </c>
      <c r="C215" s="111" t="s">
        <v>829</v>
      </c>
      <c r="D215" s="111" t="s">
        <v>24</v>
      </c>
      <c r="E215" s="111" t="s">
        <v>830</v>
      </c>
      <c r="F215" s="110" t="s">
        <v>831</v>
      </c>
      <c r="G215" s="112">
        <v>1</v>
      </c>
      <c r="H215" s="113" t="s">
        <v>61</v>
      </c>
      <c r="I215" s="111" t="s">
        <v>28</v>
      </c>
      <c r="J215" s="111" t="s">
        <v>29</v>
      </c>
      <c r="K215" s="111" t="s">
        <v>874</v>
      </c>
      <c r="L215" s="111" t="s">
        <v>850</v>
      </c>
      <c r="M215" s="111" t="s">
        <v>875</v>
      </c>
      <c r="N215" s="111"/>
      <c r="O215" s="111" t="s">
        <v>834</v>
      </c>
      <c r="P215" s="111" t="s">
        <v>835</v>
      </c>
      <c r="Q215" s="111" t="s">
        <v>134</v>
      </c>
      <c r="R215" s="118" t="s">
        <v>876</v>
      </c>
      <c r="U215" s="123"/>
      <c r="V215" s="123"/>
      <c r="W215" s="123"/>
      <c r="X215" s="123"/>
      <c r="Y215" s="123"/>
      <c r="Z215" s="123"/>
    </row>
    <row r="216" s="97" customFormat="1" ht="36" hidden="1" customHeight="1" spans="1:26">
      <c r="A216" s="110">
        <v>213</v>
      </c>
      <c r="B216" s="111" t="s">
        <v>877</v>
      </c>
      <c r="C216" s="111" t="s">
        <v>829</v>
      </c>
      <c r="D216" s="111" t="s">
        <v>24</v>
      </c>
      <c r="E216" s="111" t="s">
        <v>25</v>
      </c>
      <c r="F216" s="110" t="s">
        <v>878</v>
      </c>
      <c r="G216" s="112">
        <v>1</v>
      </c>
      <c r="H216" s="113" t="s">
        <v>61</v>
      </c>
      <c r="I216" s="111" t="s">
        <v>28</v>
      </c>
      <c r="J216" s="111" t="s">
        <v>29</v>
      </c>
      <c r="K216" s="111" t="s">
        <v>879</v>
      </c>
      <c r="L216" s="111" t="s">
        <v>880</v>
      </c>
      <c r="M216" s="111" t="s">
        <v>881</v>
      </c>
      <c r="N216" s="111"/>
      <c r="O216" s="111" t="s">
        <v>834</v>
      </c>
      <c r="P216" s="111" t="s">
        <v>835</v>
      </c>
      <c r="Q216" s="111" t="s">
        <v>134</v>
      </c>
      <c r="R216" s="118" t="s">
        <v>882</v>
      </c>
      <c r="U216" s="123"/>
      <c r="V216" s="123"/>
      <c r="W216" s="123"/>
      <c r="X216" s="123"/>
      <c r="Y216" s="123"/>
      <c r="Z216" s="123"/>
    </row>
    <row r="217" s="97" customFormat="1" ht="36" hidden="1" customHeight="1" spans="1:26">
      <c r="A217" s="110">
        <v>214</v>
      </c>
      <c r="B217" s="111" t="s">
        <v>883</v>
      </c>
      <c r="C217" s="111" t="s">
        <v>829</v>
      </c>
      <c r="D217" s="111" t="s">
        <v>24</v>
      </c>
      <c r="E217" s="111" t="s">
        <v>25</v>
      </c>
      <c r="F217" s="110" t="s">
        <v>878</v>
      </c>
      <c r="G217" s="112">
        <v>1</v>
      </c>
      <c r="H217" s="113" t="s">
        <v>27</v>
      </c>
      <c r="I217" s="111" t="s">
        <v>28</v>
      </c>
      <c r="J217" s="111" t="s">
        <v>29</v>
      </c>
      <c r="K217" s="111" t="s">
        <v>879</v>
      </c>
      <c r="L217" s="111" t="s">
        <v>880</v>
      </c>
      <c r="M217" s="111" t="s">
        <v>881</v>
      </c>
      <c r="N217" s="111"/>
      <c r="O217" s="111" t="s">
        <v>834</v>
      </c>
      <c r="P217" s="111" t="s">
        <v>835</v>
      </c>
      <c r="Q217" s="111" t="s">
        <v>134</v>
      </c>
      <c r="R217" s="118" t="s">
        <v>884</v>
      </c>
      <c r="U217" s="123"/>
      <c r="V217" s="123"/>
      <c r="W217" s="123"/>
      <c r="X217" s="123"/>
      <c r="Y217" s="123"/>
      <c r="Z217" s="123"/>
    </row>
    <row r="218" s="97" customFormat="1" ht="36" hidden="1" customHeight="1" spans="1:26">
      <c r="A218" s="110">
        <v>215</v>
      </c>
      <c r="B218" s="111" t="s">
        <v>885</v>
      </c>
      <c r="C218" s="111" t="s">
        <v>829</v>
      </c>
      <c r="D218" s="111" t="s">
        <v>24</v>
      </c>
      <c r="E218" s="111" t="s">
        <v>25</v>
      </c>
      <c r="F218" s="110" t="s">
        <v>878</v>
      </c>
      <c r="G218" s="112">
        <v>1</v>
      </c>
      <c r="H218" s="113" t="s">
        <v>27</v>
      </c>
      <c r="I218" s="111" t="s">
        <v>28</v>
      </c>
      <c r="J218" s="111" t="s">
        <v>38</v>
      </c>
      <c r="K218" s="111" t="s">
        <v>886</v>
      </c>
      <c r="L218" s="111" t="s">
        <v>464</v>
      </c>
      <c r="M218" s="111" t="s">
        <v>887</v>
      </c>
      <c r="N218" s="111"/>
      <c r="O218" s="111" t="s">
        <v>834</v>
      </c>
      <c r="P218" s="111" t="s">
        <v>835</v>
      </c>
      <c r="Q218" s="111" t="s">
        <v>134</v>
      </c>
      <c r="R218" s="118" t="s">
        <v>888</v>
      </c>
      <c r="U218" s="123"/>
      <c r="V218" s="123"/>
      <c r="W218" s="123"/>
      <c r="X218" s="123"/>
      <c r="Y218" s="123"/>
      <c r="Z218" s="123"/>
    </row>
    <row r="219" s="97" customFormat="1" ht="36" hidden="1" customHeight="1" spans="1:26">
      <c r="A219" s="110">
        <v>216</v>
      </c>
      <c r="B219" s="111" t="s">
        <v>889</v>
      </c>
      <c r="C219" s="111" t="s">
        <v>829</v>
      </c>
      <c r="D219" s="111" t="s">
        <v>24</v>
      </c>
      <c r="E219" s="111" t="s">
        <v>25</v>
      </c>
      <c r="F219" s="110" t="s">
        <v>848</v>
      </c>
      <c r="G219" s="112">
        <v>1</v>
      </c>
      <c r="H219" s="113" t="s">
        <v>27</v>
      </c>
      <c r="I219" s="111" t="s">
        <v>28</v>
      </c>
      <c r="J219" s="111" t="s">
        <v>38</v>
      </c>
      <c r="K219" s="111" t="s">
        <v>890</v>
      </c>
      <c r="L219" s="111" t="s">
        <v>464</v>
      </c>
      <c r="M219" s="111" t="s">
        <v>887</v>
      </c>
      <c r="N219" s="111"/>
      <c r="O219" s="111" t="s">
        <v>834</v>
      </c>
      <c r="P219" s="111" t="s">
        <v>835</v>
      </c>
      <c r="Q219" s="111" t="s">
        <v>134</v>
      </c>
      <c r="R219" s="118" t="s">
        <v>891</v>
      </c>
      <c r="U219" s="123"/>
      <c r="V219" s="123"/>
      <c r="W219" s="123"/>
      <c r="X219" s="123"/>
      <c r="Y219" s="123"/>
      <c r="Z219" s="123"/>
    </row>
    <row r="220" s="97" customFormat="1" ht="36" hidden="1" customHeight="1" spans="1:26">
      <c r="A220" s="110">
        <v>217</v>
      </c>
      <c r="B220" s="111" t="s">
        <v>892</v>
      </c>
      <c r="C220" s="111" t="s">
        <v>829</v>
      </c>
      <c r="D220" s="111" t="s">
        <v>24</v>
      </c>
      <c r="E220" s="111" t="s">
        <v>25</v>
      </c>
      <c r="F220" s="110" t="s">
        <v>863</v>
      </c>
      <c r="G220" s="112">
        <v>1</v>
      </c>
      <c r="H220" s="113" t="s">
        <v>61</v>
      </c>
      <c r="I220" s="111" t="s">
        <v>28</v>
      </c>
      <c r="J220" s="111" t="s">
        <v>29</v>
      </c>
      <c r="K220" s="111" t="s">
        <v>893</v>
      </c>
      <c r="L220" s="111" t="s">
        <v>880</v>
      </c>
      <c r="M220" s="111" t="s">
        <v>894</v>
      </c>
      <c r="N220" s="111"/>
      <c r="O220" s="111" t="s">
        <v>834</v>
      </c>
      <c r="P220" s="111" t="s">
        <v>835</v>
      </c>
      <c r="Q220" s="111" t="s">
        <v>134</v>
      </c>
      <c r="R220" s="118" t="s">
        <v>895</v>
      </c>
      <c r="U220" s="123"/>
      <c r="V220" s="123"/>
      <c r="W220" s="123"/>
      <c r="X220" s="123"/>
      <c r="Y220" s="123"/>
      <c r="Z220" s="123"/>
    </row>
    <row r="221" s="97" customFormat="1" ht="36" hidden="1" customHeight="1" spans="1:26">
      <c r="A221" s="110">
        <v>218</v>
      </c>
      <c r="B221" s="111" t="s">
        <v>896</v>
      </c>
      <c r="C221" s="111" t="s">
        <v>897</v>
      </c>
      <c r="D221" s="111" t="s">
        <v>24</v>
      </c>
      <c r="E221" s="111" t="s">
        <v>250</v>
      </c>
      <c r="F221" s="110" t="s">
        <v>838</v>
      </c>
      <c r="G221" s="112">
        <v>1</v>
      </c>
      <c r="H221" s="113" t="s">
        <v>27</v>
      </c>
      <c r="I221" s="111" t="s">
        <v>28</v>
      </c>
      <c r="J221" s="111" t="s">
        <v>29</v>
      </c>
      <c r="K221" s="111" t="s">
        <v>898</v>
      </c>
      <c r="L221" s="111" t="s">
        <v>899</v>
      </c>
      <c r="M221" s="111">
        <v>19924550599</v>
      </c>
      <c r="N221" s="111"/>
      <c r="O221" s="111" t="s">
        <v>834</v>
      </c>
      <c r="P221" s="111" t="s">
        <v>900</v>
      </c>
      <c r="Q221" s="111" t="s">
        <v>134</v>
      </c>
      <c r="R221" s="118" t="s">
        <v>901</v>
      </c>
      <c r="U221" s="123"/>
      <c r="V221" s="123"/>
      <c r="W221" s="123"/>
      <c r="X221" s="123"/>
      <c r="Y221" s="123"/>
      <c r="Z221" s="123"/>
    </row>
    <row r="222" s="97" customFormat="1" ht="36" hidden="1" customHeight="1" spans="1:26">
      <c r="A222" s="110">
        <v>219</v>
      </c>
      <c r="B222" s="111" t="s">
        <v>902</v>
      </c>
      <c r="C222" s="111" t="s">
        <v>897</v>
      </c>
      <c r="D222" s="111" t="s">
        <v>24</v>
      </c>
      <c r="E222" s="111" t="s">
        <v>830</v>
      </c>
      <c r="F222" s="110" t="s">
        <v>831</v>
      </c>
      <c r="G222" s="112">
        <v>1</v>
      </c>
      <c r="H222" s="113" t="s">
        <v>61</v>
      </c>
      <c r="I222" s="111" t="s">
        <v>903</v>
      </c>
      <c r="J222" s="111" t="s">
        <v>38</v>
      </c>
      <c r="K222" s="111" t="s">
        <v>904</v>
      </c>
      <c r="L222" s="111" t="s">
        <v>479</v>
      </c>
      <c r="M222" s="111" t="s">
        <v>905</v>
      </c>
      <c r="N222" s="111"/>
      <c r="O222" s="111" t="s">
        <v>834</v>
      </c>
      <c r="P222" s="111" t="s">
        <v>900</v>
      </c>
      <c r="Q222" s="111" t="s">
        <v>134</v>
      </c>
      <c r="R222" s="118" t="s">
        <v>906</v>
      </c>
      <c r="U222" s="123"/>
      <c r="V222" s="123"/>
      <c r="W222" s="123"/>
      <c r="X222" s="123"/>
      <c r="Y222" s="123"/>
      <c r="Z222" s="123"/>
    </row>
    <row r="223" s="97" customFormat="1" ht="36" hidden="1" customHeight="1" spans="1:26">
      <c r="A223" s="110">
        <v>220</v>
      </c>
      <c r="B223" s="111" t="s">
        <v>907</v>
      </c>
      <c r="C223" s="111" t="s">
        <v>897</v>
      </c>
      <c r="D223" s="111" t="s">
        <v>24</v>
      </c>
      <c r="E223" s="111" t="s">
        <v>25</v>
      </c>
      <c r="F223" s="110" t="s">
        <v>908</v>
      </c>
      <c r="G223" s="112">
        <v>1</v>
      </c>
      <c r="H223" s="113" t="s">
        <v>27</v>
      </c>
      <c r="I223" s="111" t="s">
        <v>28</v>
      </c>
      <c r="J223" s="111" t="s">
        <v>29</v>
      </c>
      <c r="K223" s="111" t="s">
        <v>909</v>
      </c>
      <c r="L223" s="111" t="s">
        <v>910</v>
      </c>
      <c r="M223" s="111" t="s">
        <v>911</v>
      </c>
      <c r="N223" s="111"/>
      <c r="O223" s="111" t="s">
        <v>834</v>
      </c>
      <c r="P223" s="111" t="s">
        <v>900</v>
      </c>
      <c r="Q223" s="111" t="s">
        <v>134</v>
      </c>
      <c r="R223" s="118" t="s">
        <v>912</v>
      </c>
      <c r="U223" s="123"/>
      <c r="V223" s="123"/>
      <c r="W223" s="123"/>
      <c r="X223" s="123"/>
      <c r="Y223" s="123"/>
      <c r="Z223" s="123"/>
    </row>
    <row r="224" s="104" customFormat="1" ht="36" hidden="1" customHeight="1" spans="1:26">
      <c r="A224" s="110">
        <v>221</v>
      </c>
      <c r="B224" s="111" t="s">
        <v>913</v>
      </c>
      <c r="C224" s="111" t="s">
        <v>897</v>
      </c>
      <c r="D224" s="111" t="s">
        <v>24</v>
      </c>
      <c r="E224" s="111" t="s">
        <v>25</v>
      </c>
      <c r="F224" s="110" t="s">
        <v>854</v>
      </c>
      <c r="G224" s="112">
        <v>1</v>
      </c>
      <c r="H224" s="113" t="s">
        <v>61</v>
      </c>
      <c r="I224" s="111" t="s">
        <v>28</v>
      </c>
      <c r="J224" s="111" t="s">
        <v>38</v>
      </c>
      <c r="K224" s="111" t="s">
        <v>914</v>
      </c>
      <c r="L224" s="111" t="s">
        <v>915</v>
      </c>
      <c r="M224" s="111">
        <v>18117615791</v>
      </c>
      <c r="N224" s="111"/>
      <c r="O224" s="111" t="s">
        <v>834</v>
      </c>
      <c r="P224" s="111" t="s">
        <v>900</v>
      </c>
      <c r="Q224" s="111" t="s">
        <v>134</v>
      </c>
      <c r="R224" s="118" t="s">
        <v>916</v>
      </c>
      <c r="U224" s="124"/>
      <c r="V224" s="124"/>
      <c r="W224" s="124"/>
      <c r="X224" s="124"/>
      <c r="Y224" s="124"/>
      <c r="Z224" s="124"/>
    </row>
    <row r="225" s="97" customFormat="1" ht="36" hidden="1" customHeight="1" spans="1:26">
      <c r="A225" s="110">
        <v>222</v>
      </c>
      <c r="B225" s="111" t="s">
        <v>917</v>
      </c>
      <c r="C225" s="111" t="s">
        <v>897</v>
      </c>
      <c r="D225" s="111" t="s">
        <v>24</v>
      </c>
      <c r="E225" s="111" t="s">
        <v>25</v>
      </c>
      <c r="F225" s="110" t="s">
        <v>838</v>
      </c>
      <c r="G225" s="112">
        <v>1</v>
      </c>
      <c r="H225" s="113" t="s">
        <v>27</v>
      </c>
      <c r="I225" s="111" t="s">
        <v>28</v>
      </c>
      <c r="J225" s="111" t="s">
        <v>29</v>
      </c>
      <c r="K225" s="111" t="s">
        <v>918</v>
      </c>
      <c r="L225" s="111" t="s">
        <v>479</v>
      </c>
      <c r="M225" s="111">
        <v>15337885271</v>
      </c>
      <c r="N225" s="111"/>
      <c r="O225" s="111" t="s">
        <v>834</v>
      </c>
      <c r="P225" s="111" t="s">
        <v>900</v>
      </c>
      <c r="Q225" s="111" t="s">
        <v>134</v>
      </c>
      <c r="R225" s="118" t="s">
        <v>919</v>
      </c>
      <c r="U225" s="123"/>
      <c r="V225" s="123"/>
      <c r="W225" s="123"/>
      <c r="X225" s="123"/>
      <c r="Y225" s="123"/>
      <c r="Z225" s="123"/>
    </row>
    <row r="226" s="97" customFormat="1" ht="36" hidden="1" customHeight="1" spans="1:26">
      <c r="A226" s="110">
        <v>223</v>
      </c>
      <c r="B226" s="111" t="s">
        <v>920</v>
      </c>
      <c r="C226" s="111" t="s">
        <v>897</v>
      </c>
      <c r="D226" s="111" t="s">
        <v>24</v>
      </c>
      <c r="E226" s="111" t="s">
        <v>25</v>
      </c>
      <c r="F226" s="110" t="s">
        <v>838</v>
      </c>
      <c r="G226" s="112">
        <v>2</v>
      </c>
      <c r="H226" s="113" t="s">
        <v>27</v>
      </c>
      <c r="I226" s="111" t="s">
        <v>28</v>
      </c>
      <c r="J226" s="111" t="s">
        <v>38</v>
      </c>
      <c r="K226" s="111" t="s">
        <v>918</v>
      </c>
      <c r="L226" s="111" t="s">
        <v>479</v>
      </c>
      <c r="M226" s="111">
        <v>15337885271</v>
      </c>
      <c r="N226" s="111"/>
      <c r="O226" s="111" t="s">
        <v>834</v>
      </c>
      <c r="P226" s="111" t="s">
        <v>900</v>
      </c>
      <c r="Q226" s="111" t="s">
        <v>134</v>
      </c>
      <c r="R226" s="118" t="s">
        <v>921</v>
      </c>
      <c r="U226" s="123"/>
      <c r="V226" s="123"/>
      <c r="W226" s="123"/>
      <c r="X226" s="123"/>
      <c r="Y226" s="123"/>
      <c r="Z226" s="123"/>
    </row>
    <row r="227" s="97" customFormat="1" ht="36" hidden="1" customHeight="1" spans="1:26">
      <c r="A227" s="110">
        <v>224</v>
      </c>
      <c r="B227" s="111" t="s">
        <v>922</v>
      </c>
      <c r="C227" s="111" t="s">
        <v>897</v>
      </c>
      <c r="D227" s="111" t="s">
        <v>24</v>
      </c>
      <c r="E227" s="111" t="s">
        <v>25</v>
      </c>
      <c r="F227" s="110" t="s">
        <v>838</v>
      </c>
      <c r="G227" s="112">
        <v>2</v>
      </c>
      <c r="H227" s="113" t="s">
        <v>27</v>
      </c>
      <c r="I227" s="111" t="s">
        <v>28</v>
      </c>
      <c r="J227" s="111" t="s">
        <v>29</v>
      </c>
      <c r="K227" s="111" t="s">
        <v>923</v>
      </c>
      <c r="L227" s="111" t="s">
        <v>910</v>
      </c>
      <c r="M227" s="111">
        <v>13320500643</v>
      </c>
      <c r="N227" s="111"/>
      <c r="O227" s="111" t="s">
        <v>834</v>
      </c>
      <c r="P227" s="111" t="s">
        <v>900</v>
      </c>
      <c r="Q227" s="111" t="s">
        <v>134</v>
      </c>
      <c r="R227" s="118" t="s">
        <v>924</v>
      </c>
      <c r="U227" s="123"/>
      <c r="V227" s="123"/>
      <c r="W227" s="123"/>
      <c r="X227" s="123"/>
      <c r="Y227" s="123"/>
      <c r="Z227" s="123"/>
    </row>
    <row r="228" s="97" customFormat="1" ht="36" hidden="1" customHeight="1" spans="1:26">
      <c r="A228" s="110">
        <v>225</v>
      </c>
      <c r="B228" s="111" t="s">
        <v>925</v>
      </c>
      <c r="C228" s="111" t="s">
        <v>897</v>
      </c>
      <c r="D228" s="111" t="s">
        <v>24</v>
      </c>
      <c r="E228" s="111" t="s">
        <v>25</v>
      </c>
      <c r="F228" s="110" t="s">
        <v>838</v>
      </c>
      <c r="G228" s="112">
        <v>1</v>
      </c>
      <c r="H228" s="113" t="s">
        <v>27</v>
      </c>
      <c r="I228" s="111" t="s">
        <v>28</v>
      </c>
      <c r="J228" s="111" t="s">
        <v>38</v>
      </c>
      <c r="K228" s="111" t="s">
        <v>923</v>
      </c>
      <c r="L228" s="111" t="s">
        <v>910</v>
      </c>
      <c r="M228" s="111">
        <v>13320500643</v>
      </c>
      <c r="N228" s="111"/>
      <c r="O228" s="111" t="s">
        <v>834</v>
      </c>
      <c r="P228" s="111" t="s">
        <v>900</v>
      </c>
      <c r="Q228" s="111" t="s">
        <v>134</v>
      </c>
      <c r="R228" s="118" t="s">
        <v>926</v>
      </c>
      <c r="U228" s="123"/>
      <c r="V228" s="123"/>
      <c r="W228" s="123"/>
      <c r="X228" s="123"/>
      <c r="Y228" s="123"/>
      <c r="Z228" s="123"/>
    </row>
    <row r="229" s="97" customFormat="1" ht="36" hidden="1" customHeight="1" spans="1:26">
      <c r="A229" s="110">
        <v>226</v>
      </c>
      <c r="B229" s="111" t="s">
        <v>927</v>
      </c>
      <c r="C229" s="111" t="s">
        <v>928</v>
      </c>
      <c r="D229" s="111" t="s">
        <v>24</v>
      </c>
      <c r="E229" s="111" t="s">
        <v>250</v>
      </c>
      <c r="F229" s="110" t="s">
        <v>929</v>
      </c>
      <c r="G229" s="112">
        <v>1</v>
      </c>
      <c r="H229" s="113" t="s">
        <v>27</v>
      </c>
      <c r="I229" s="111" t="s">
        <v>28</v>
      </c>
      <c r="J229" s="111" t="s">
        <v>29</v>
      </c>
      <c r="K229" s="111" t="s">
        <v>248</v>
      </c>
      <c r="L229" s="111" t="s">
        <v>432</v>
      </c>
      <c r="M229" s="111">
        <v>15328197267</v>
      </c>
      <c r="N229" s="111"/>
      <c r="O229" s="111" t="s">
        <v>834</v>
      </c>
      <c r="P229" s="111" t="s">
        <v>930</v>
      </c>
      <c r="Q229" s="111" t="s">
        <v>134</v>
      </c>
      <c r="R229" s="118" t="s">
        <v>931</v>
      </c>
      <c r="U229" s="123"/>
      <c r="V229" s="123"/>
      <c r="W229" s="123"/>
      <c r="X229" s="123"/>
      <c r="Y229" s="123"/>
      <c r="Z229" s="123"/>
    </row>
    <row r="230" s="97" customFormat="1" ht="36" hidden="1" customHeight="1" spans="1:26">
      <c r="A230" s="110">
        <v>227</v>
      </c>
      <c r="B230" s="111" t="s">
        <v>932</v>
      </c>
      <c r="C230" s="111" t="s">
        <v>928</v>
      </c>
      <c r="D230" s="111" t="s">
        <v>24</v>
      </c>
      <c r="E230" s="111" t="s">
        <v>25</v>
      </c>
      <c r="F230" s="110" t="s">
        <v>838</v>
      </c>
      <c r="G230" s="112">
        <v>1</v>
      </c>
      <c r="H230" s="113" t="s">
        <v>27</v>
      </c>
      <c r="I230" s="111" t="s">
        <v>28</v>
      </c>
      <c r="J230" s="111" t="s">
        <v>38</v>
      </c>
      <c r="K230" s="111" t="s">
        <v>933</v>
      </c>
      <c r="L230" s="111" t="s">
        <v>934</v>
      </c>
      <c r="M230" s="111">
        <v>15328197267</v>
      </c>
      <c r="N230" s="111"/>
      <c r="O230" s="111" t="s">
        <v>834</v>
      </c>
      <c r="P230" s="111" t="s">
        <v>930</v>
      </c>
      <c r="Q230" s="111" t="s">
        <v>134</v>
      </c>
      <c r="R230" s="118" t="s">
        <v>935</v>
      </c>
      <c r="U230" s="123"/>
      <c r="V230" s="123"/>
      <c r="W230" s="123"/>
      <c r="X230" s="123"/>
      <c r="Y230" s="123"/>
      <c r="Z230" s="123"/>
    </row>
    <row r="231" s="97" customFormat="1" ht="36" hidden="1" customHeight="1" spans="1:26">
      <c r="A231" s="110">
        <v>228</v>
      </c>
      <c r="B231" s="111" t="s">
        <v>936</v>
      </c>
      <c r="C231" s="111" t="s">
        <v>928</v>
      </c>
      <c r="D231" s="111" t="s">
        <v>24</v>
      </c>
      <c r="E231" s="111" t="s">
        <v>25</v>
      </c>
      <c r="F231" s="110" t="s">
        <v>937</v>
      </c>
      <c r="G231" s="112">
        <v>1</v>
      </c>
      <c r="H231" s="113" t="s">
        <v>27</v>
      </c>
      <c r="I231" s="111" t="s">
        <v>28</v>
      </c>
      <c r="J231" s="111" t="s">
        <v>29</v>
      </c>
      <c r="K231" s="111" t="s">
        <v>938</v>
      </c>
      <c r="L231" s="111" t="s">
        <v>488</v>
      </c>
      <c r="M231" s="111">
        <v>15328197267</v>
      </c>
      <c r="N231" s="111"/>
      <c r="O231" s="111" t="s">
        <v>834</v>
      </c>
      <c r="P231" s="111" t="s">
        <v>930</v>
      </c>
      <c r="Q231" s="111" t="s">
        <v>33</v>
      </c>
      <c r="R231" s="118" t="s">
        <v>939</v>
      </c>
      <c r="U231" s="123"/>
      <c r="V231" s="123"/>
      <c r="W231" s="123"/>
      <c r="X231" s="123"/>
      <c r="Y231" s="123"/>
      <c r="Z231" s="123"/>
    </row>
    <row r="232" s="97" customFormat="1" ht="36" hidden="1" customHeight="1" spans="1:26">
      <c r="A232" s="110">
        <v>229</v>
      </c>
      <c r="B232" s="111" t="s">
        <v>940</v>
      </c>
      <c r="C232" s="111" t="s">
        <v>928</v>
      </c>
      <c r="D232" s="111" t="s">
        <v>24</v>
      </c>
      <c r="E232" s="111" t="s">
        <v>25</v>
      </c>
      <c r="F232" s="110" t="s">
        <v>838</v>
      </c>
      <c r="G232" s="112">
        <v>1</v>
      </c>
      <c r="H232" s="113" t="s">
        <v>27</v>
      </c>
      <c r="I232" s="111" t="s">
        <v>28</v>
      </c>
      <c r="J232" s="111" t="s">
        <v>38</v>
      </c>
      <c r="K232" s="111" t="s">
        <v>941</v>
      </c>
      <c r="L232" s="111" t="s">
        <v>278</v>
      </c>
      <c r="M232" s="111">
        <v>15328197267</v>
      </c>
      <c r="N232" s="111"/>
      <c r="O232" s="111" t="s">
        <v>834</v>
      </c>
      <c r="P232" s="111" t="s">
        <v>930</v>
      </c>
      <c r="Q232" s="111" t="s">
        <v>33</v>
      </c>
      <c r="R232" s="118" t="s">
        <v>942</v>
      </c>
      <c r="U232" s="123"/>
      <c r="V232" s="123"/>
      <c r="W232" s="123"/>
      <c r="X232" s="123"/>
      <c r="Y232" s="123"/>
      <c r="Z232" s="123"/>
    </row>
    <row r="233" s="97" customFormat="1" ht="36" hidden="1" customHeight="1" spans="1:26">
      <c r="A233" s="110">
        <v>230</v>
      </c>
      <c r="B233" s="111" t="s">
        <v>943</v>
      </c>
      <c r="C233" s="111" t="s">
        <v>928</v>
      </c>
      <c r="D233" s="111" t="s">
        <v>24</v>
      </c>
      <c r="E233" s="111" t="s">
        <v>25</v>
      </c>
      <c r="F233" s="110" t="s">
        <v>838</v>
      </c>
      <c r="G233" s="112">
        <v>2</v>
      </c>
      <c r="H233" s="113" t="s">
        <v>27</v>
      </c>
      <c r="I233" s="111" t="s">
        <v>28</v>
      </c>
      <c r="J233" s="111" t="s">
        <v>29</v>
      </c>
      <c r="K233" s="111" t="s">
        <v>941</v>
      </c>
      <c r="L233" s="111" t="s">
        <v>432</v>
      </c>
      <c r="M233" s="111">
        <v>15328197267</v>
      </c>
      <c r="N233" s="111"/>
      <c r="O233" s="111" t="s">
        <v>834</v>
      </c>
      <c r="P233" s="111" t="s">
        <v>930</v>
      </c>
      <c r="Q233" s="111" t="s">
        <v>134</v>
      </c>
      <c r="R233" s="118" t="s">
        <v>944</v>
      </c>
      <c r="U233" s="123"/>
      <c r="V233" s="123"/>
      <c r="W233" s="123"/>
      <c r="X233" s="123"/>
      <c r="Y233" s="123"/>
      <c r="Z233" s="123"/>
    </row>
    <row r="234" s="97" customFormat="1" ht="36" hidden="1" customHeight="1" spans="1:26">
      <c r="A234" s="110">
        <v>231</v>
      </c>
      <c r="B234" s="111" t="s">
        <v>945</v>
      </c>
      <c r="C234" s="111" t="s">
        <v>928</v>
      </c>
      <c r="D234" s="111" t="s">
        <v>24</v>
      </c>
      <c r="E234" s="111" t="s">
        <v>25</v>
      </c>
      <c r="F234" s="110" t="s">
        <v>863</v>
      </c>
      <c r="G234" s="112">
        <v>2</v>
      </c>
      <c r="H234" s="113" t="s">
        <v>27</v>
      </c>
      <c r="I234" s="111" t="s">
        <v>28</v>
      </c>
      <c r="J234" s="111" t="s">
        <v>29</v>
      </c>
      <c r="K234" s="111" t="s">
        <v>946</v>
      </c>
      <c r="L234" s="111" t="s">
        <v>432</v>
      </c>
      <c r="M234" s="111">
        <v>15328197267</v>
      </c>
      <c r="N234" s="111"/>
      <c r="O234" s="111" t="s">
        <v>834</v>
      </c>
      <c r="P234" s="111" t="s">
        <v>930</v>
      </c>
      <c r="Q234" s="111" t="s">
        <v>134</v>
      </c>
      <c r="R234" s="118" t="s">
        <v>947</v>
      </c>
      <c r="U234" s="123"/>
      <c r="V234" s="123"/>
      <c r="W234" s="123"/>
      <c r="X234" s="123"/>
      <c r="Y234" s="123"/>
      <c r="Z234" s="123"/>
    </row>
    <row r="235" s="97" customFormat="1" ht="36" hidden="1" customHeight="1" spans="1:26">
      <c r="A235" s="110">
        <v>232</v>
      </c>
      <c r="B235" s="111" t="s">
        <v>948</v>
      </c>
      <c r="C235" s="111" t="s">
        <v>928</v>
      </c>
      <c r="D235" s="111" t="s">
        <v>24</v>
      </c>
      <c r="E235" s="111" t="s">
        <v>25</v>
      </c>
      <c r="F235" s="110" t="s">
        <v>848</v>
      </c>
      <c r="G235" s="112">
        <v>1</v>
      </c>
      <c r="H235" s="113" t="s">
        <v>27</v>
      </c>
      <c r="I235" s="111" t="s">
        <v>28</v>
      </c>
      <c r="J235" s="111" t="s">
        <v>29</v>
      </c>
      <c r="K235" s="111" t="s">
        <v>946</v>
      </c>
      <c r="L235" s="111" t="s">
        <v>432</v>
      </c>
      <c r="M235" s="111">
        <v>15328197267</v>
      </c>
      <c r="N235" s="111"/>
      <c r="O235" s="111" t="s">
        <v>834</v>
      </c>
      <c r="P235" s="111" t="s">
        <v>930</v>
      </c>
      <c r="Q235" s="111" t="s">
        <v>134</v>
      </c>
      <c r="R235" s="118" t="s">
        <v>949</v>
      </c>
      <c r="U235" s="123"/>
      <c r="V235" s="123"/>
      <c r="W235" s="123"/>
      <c r="X235" s="123"/>
      <c r="Y235" s="123"/>
      <c r="Z235" s="123"/>
    </row>
    <row r="236" s="97" customFormat="1" ht="36" hidden="1" customHeight="1" spans="1:26">
      <c r="A236" s="110">
        <v>233</v>
      </c>
      <c r="B236" s="111" t="s">
        <v>950</v>
      </c>
      <c r="C236" s="111" t="s">
        <v>928</v>
      </c>
      <c r="D236" s="111" t="s">
        <v>24</v>
      </c>
      <c r="E236" s="111" t="s">
        <v>25</v>
      </c>
      <c r="F236" s="110" t="s">
        <v>929</v>
      </c>
      <c r="G236" s="112">
        <v>1</v>
      </c>
      <c r="H236" s="113" t="s">
        <v>27</v>
      </c>
      <c r="I236" s="111" t="s">
        <v>28</v>
      </c>
      <c r="J236" s="111" t="s">
        <v>29</v>
      </c>
      <c r="K236" s="111" t="s">
        <v>51</v>
      </c>
      <c r="L236" s="111" t="s">
        <v>432</v>
      </c>
      <c r="M236" s="111">
        <v>15328197267</v>
      </c>
      <c r="N236" s="111"/>
      <c r="O236" s="111" t="s">
        <v>834</v>
      </c>
      <c r="P236" s="111" t="s">
        <v>930</v>
      </c>
      <c r="Q236" s="111" t="s">
        <v>134</v>
      </c>
      <c r="R236" s="118" t="s">
        <v>951</v>
      </c>
      <c r="U236" s="123"/>
      <c r="V236" s="123"/>
      <c r="W236" s="123"/>
      <c r="X236" s="123"/>
      <c r="Y236" s="123"/>
      <c r="Z236" s="123"/>
    </row>
    <row r="237" s="104" customFormat="1" ht="36" hidden="1" customHeight="1" spans="1:26">
      <c r="A237" s="110">
        <v>234</v>
      </c>
      <c r="B237" s="111" t="s">
        <v>952</v>
      </c>
      <c r="C237" s="111" t="s">
        <v>953</v>
      </c>
      <c r="D237" s="111" t="s">
        <v>24</v>
      </c>
      <c r="E237" s="111" t="s">
        <v>25</v>
      </c>
      <c r="F237" s="110" t="s">
        <v>838</v>
      </c>
      <c r="G237" s="112">
        <v>2</v>
      </c>
      <c r="H237" s="113" t="s">
        <v>27</v>
      </c>
      <c r="I237" s="111" t="s">
        <v>28</v>
      </c>
      <c r="J237" s="111" t="s">
        <v>29</v>
      </c>
      <c r="K237" s="111" t="s">
        <v>954</v>
      </c>
      <c r="L237" s="111" t="s">
        <v>286</v>
      </c>
      <c r="M237" s="111" t="s">
        <v>955</v>
      </c>
      <c r="N237" s="111"/>
      <c r="O237" s="111" t="s">
        <v>834</v>
      </c>
      <c r="P237" s="111" t="s">
        <v>956</v>
      </c>
      <c r="Q237" s="111" t="s">
        <v>134</v>
      </c>
      <c r="R237" s="118" t="s">
        <v>957</v>
      </c>
      <c r="U237" s="124"/>
      <c r="V237" s="124"/>
      <c r="W237" s="124"/>
      <c r="X237" s="124"/>
      <c r="Y237" s="124"/>
      <c r="Z237" s="124"/>
    </row>
    <row r="238" s="97" customFormat="1" ht="36" hidden="1" customHeight="1" spans="1:26">
      <c r="A238" s="110">
        <v>235</v>
      </c>
      <c r="B238" s="111" t="s">
        <v>958</v>
      </c>
      <c r="C238" s="111" t="s">
        <v>953</v>
      </c>
      <c r="D238" s="111" t="s">
        <v>24</v>
      </c>
      <c r="E238" s="111" t="s">
        <v>830</v>
      </c>
      <c r="F238" s="110" t="s">
        <v>831</v>
      </c>
      <c r="G238" s="112">
        <v>2</v>
      </c>
      <c r="H238" s="113" t="s">
        <v>27</v>
      </c>
      <c r="I238" s="111" t="s">
        <v>28</v>
      </c>
      <c r="J238" s="111" t="s">
        <v>38</v>
      </c>
      <c r="K238" s="111" t="s">
        <v>959</v>
      </c>
      <c r="L238" s="111" t="s">
        <v>289</v>
      </c>
      <c r="M238" s="111">
        <v>15331277988</v>
      </c>
      <c r="N238" s="111"/>
      <c r="O238" s="111" t="s">
        <v>834</v>
      </c>
      <c r="P238" s="111" t="s">
        <v>956</v>
      </c>
      <c r="Q238" s="111" t="s">
        <v>134</v>
      </c>
      <c r="R238" s="118" t="s">
        <v>960</v>
      </c>
      <c r="U238" s="123"/>
      <c r="V238" s="123"/>
      <c r="W238" s="123"/>
      <c r="X238" s="123"/>
      <c r="Y238" s="123"/>
      <c r="Z238" s="123"/>
    </row>
    <row r="239" s="97" customFormat="1" ht="36" hidden="1" customHeight="1" spans="1:26">
      <c r="A239" s="110">
        <v>236</v>
      </c>
      <c r="B239" s="111" t="s">
        <v>961</v>
      </c>
      <c r="C239" s="111" t="s">
        <v>953</v>
      </c>
      <c r="D239" s="111" t="s">
        <v>24</v>
      </c>
      <c r="E239" s="111" t="s">
        <v>830</v>
      </c>
      <c r="F239" s="110" t="s">
        <v>831</v>
      </c>
      <c r="G239" s="112">
        <v>1</v>
      </c>
      <c r="H239" s="113" t="s">
        <v>61</v>
      </c>
      <c r="I239" s="111" t="s">
        <v>903</v>
      </c>
      <c r="J239" s="111" t="s">
        <v>29</v>
      </c>
      <c r="K239" s="111" t="s">
        <v>962</v>
      </c>
      <c r="L239" s="111" t="s">
        <v>963</v>
      </c>
      <c r="M239" s="111" t="s">
        <v>964</v>
      </c>
      <c r="N239" s="111"/>
      <c r="O239" s="111" t="s">
        <v>834</v>
      </c>
      <c r="P239" s="111" t="s">
        <v>956</v>
      </c>
      <c r="Q239" s="111" t="s">
        <v>134</v>
      </c>
      <c r="R239" s="118" t="s">
        <v>965</v>
      </c>
      <c r="U239" s="123"/>
      <c r="V239" s="123"/>
      <c r="W239" s="123"/>
      <c r="X239" s="123"/>
      <c r="Y239" s="123"/>
      <c r="Z239" s="123"/>
    </row>
    <row r="240" s="97" customFormat="1" ht="36" hidden="1" customHeight="1" spans="1:26">
      <c r="A240" s="110">
        <v>237</v>
      </c>
      <c r="B240" s="111" t="s">
        <v>966</v>
      </c>
      <c r="C240" s="111" t="s">
        <v>953</v>
      </c>
      <c r="D240" s="111" t="s">
        <v>24</v>
      </c>
      <c r="E240" s="111" t="s">
        <v>830</v>
      </c>
      <c r="F240" s="110" t="s">
        <v>831</v>
      </c>
      <c r="G240" s="112">
        <v>1</v>
      </c>
      <c r="H240" s="113" t="s">
        <v>27</v>
      </c>
      <c r="I240" s="111" t="s">
        <v>903</v>
      </c>
      <c r="J240" s="111" t="s">
        <v>38</v>
      </c>
      <c r="K240" s="111" t="s">
        <v>962</v>
      </c>
      <c r="L240" s="111" t="s">
        <v>963</v>
      </c>
      <c r="M240" s="111" t="s">
        <v>964</v>
      </c>
      <c r="N240" s="111"/>
      <c r="O240" s="111" t="s">
        <v>834</v>
      </c>
      <c r="P240" s="111" t="s">
        <v>956</v>
      </c>
      <c r="Q240" s="111" t="s">
        <v>134</v>
      </c>
      <c r="R240" s="118" t="s">
        <v>967</v>
      </c>
      <c r="U240" s="123"/>
      <c r="V240" s="123"/>
      <c r="W240" s="123"/>
      <c r="X240" s="123"/>
      <c r="Y240" s="123"/>
      <c r="Z240" s="123"/>
    </row>
    <row r="241" s="97" customFormat="1" ht="36" hidden="1" customHeight="1" spans="1:26">
      <c r="A241" s="110">
        <v>238</v>
      </c>
      <c r="B241" s="111" t="s">
        <v>968</v>
      </c>
      <c r="C241" s="111" t="s">
        <v>953</v>
      </c>
      <c r="D241" s="111" t="s">
        <v>24</v>
      </c>
      <c r="E241" s="111" t="s">
        <v>25</v>
      </c>
      <c r="F241" s="110" t="s">
        <v>969</v>
      </c>
      <c r="G241" s="112">
        <v>1</v>
      </c>
      <c r="H241" s="113" t="s">
        <v>61</v>
      </c>
      <c r="I241" s="111" t="s">
        <v>28</v>
      </c>
      <c r="J241" s="111" t="s">
        <v>38</v>
      </c>
      <c r="K241" s="111" t="s">
        <v>51</v>
      </c>
      <c r="L241" s="111" t="s">
        <v>970</v>
      </c>
      <c r="M241" s="111">
        <v>15337912096</v>
      </c>
      <c r="N241" s="111"/>
      <c r="O241" s="111" t="s">
        <v>834</v>
      </c>
      <c r="P241" s="111" t="s">
        <v>956</v>
      </c>
      <c r="Q241" s="111" t="s">
        <v>33</v>
      </c>
      <c r="R241" s="118" t="s">
        <v>971</v>
      </c>
      <c r="U241" s="123"/>
      <c r="V241" s="123"/>
      <c r="W241" s="123"/>
      <c r="X241" s="123"/>
      <c r="Y241" s="123"/>
      <c r="Z241" s="123"/>
    </row>
    <row r="242" s="97" customFormat="1" ht="36" hidden="1" customHeight="1" spans="1:26">
      <c r="A242" s="110">
        <v>239</v>
      </c>
      <c r="B242" s="111" t="s">
        <v>972</v>
      </c>
      <c r="C242" s="111" t="s">
        <v>953</v>
      </c>
      <c r="D242" s="111" t="s">
        <v>24</v>
      </c>
      <c r="E242" s="111" t="s">
        <v>25</v>
      </c>
      <c r="F242" s="110" t="s">
        <v>973</v>
      </c>
      <c r="G242" s="112">
        <v>2</v>
      </c>
      <c r="H242" s="113" t="s">
        <v>61</v>
      </c>
      <c r="I242" s="111" t="s">
        <v>28</v>
      </c>
      <c r="J242" s="111" t="s">
        <v>29</v>
      </c>
      <c r="K242" s="111" t="s">
        <v>974</v>
      </c>
      <c r="L242" s="111" t="s">
        <v>975</v>
      </c>
      <c r="M242" s="111" t="s">
        <v>976</v>
      </c>
      <c r="N242" s="111"/>
      <c r="O242" s="111" t="s">
        <v>834</v>
      </c>
      <c r="P242" s="111" t="s">
        <v>956</v>
      </c>
      <c r="Q242" s="111" t="s">
        <v>134</v>
      </c>
      <c r="R242" s="118" t="s">
        <v>977</v>
      </c>
      <c r="U242" s="123"/>
      <c r="V242" s="123"/>
      <c r="W242" s="123"/>
      <c r="X242" s="123"/>
      <c r="Y242" s="123"/>
      <c r="Z242" s="123"/>
    </row>
    <row r="243" s="97" customFormat="1" ht="36" hidden="1" customHeight="1" spans="1:26">
      <c r="A243" s="110">
        <v>240</v>
      </c>
      <c r="B243" s="111" t="s">
        <v>978</v>
      </c>
      <c r="C243" s="111" t="s">
        <v>953</v>
      </c>
      <c r="D243" s="111" t="s">
        <v>24</v>
      </c>
      <c r="E243" s="111" t="s">
        <v>25</v>
      </c>
      <c r="F243" s="110" t="s">
        <v>838</v>
      </c>
      <c r="G243" s="112">
        <v>2</v>
      </c>
      <c r="H243" s="113" t="s">
        <v>27</v>
      </c>
      <c r="I243" s="111" t="s">
        <v>28</v>
      </c>
      <c r="J243" s="111" t="s">
        <v>38</v>
      </c>
      <c r="K243" s="111" t="s">
        <v>979</v>
      </c>
      <c r="L243" s="111" t="s">
        <v>289</v>
      </c>
      <c r="M243" s="111">
        <v>17660621541</v>
      </c>
      <c r="N243" s="111"/>
      <c r="O243" s="111" t="s">
        <v>834</v>
      </c>
      <c r="P243" s="111" t="s">
        <v>956</v>
      </c>
      <c r="Q243" s="111" t="s">
        <v>134</v>
      </c>
      <c r="R243" s="118" t="s">
        <v>980</v>
      </c>
      <c r="U243" s="123"/>
      <c r="V243" s="123"/>
      <c r="W243" s="123"/>
      <c r="X243" s="123"/>
      <c r="Y243" s="123"/>
      <c r="Z243" s="123"/>
    </row>
    <row r="244" s="97" customFormat="1" ht="36" hidden="1" customHeight="1" spans="1:26">
      <c r="A244" s="110">
        <v>241</v>
      </c>
      <c r="B244" s="111" t="s">
        <v>981</v>
      </c>
      <c r="C244" s="111" t="s">
        <v>953</v>
      </c>
      <c r="D244" s="111" t="s">
        <v>24</v>
      </c>
      <c r="E244" s="111" t="s">
        <v>830</v>
      </c>
      <c r="F244" s="110" t="s">
        <v>831</v>
      </c>
      <c r="G244" s="112">
        <v>1</v>
      </c>
      <c r="H244" s="113" t="s">
        <v>27</v>
      </c>
      <c r="I244" s="111" t="s">
        <v>28</v>
      </c>
      <c r="J244" s="111" t="s">
        <v>38</v>
      </c>
      <c r="K244" s="111" t="s">
        <v>982</v>
      </c>
      <c r="L244" s="111" t="s">
        <v>289</v>
      </c>
      <c r="M244" s="111">
        <v>17660621541</v>
      </c>
      <c r="N244" s="111"/>
      <c r="O244" s="111" t="s">
        <v>834</v>
      </c>
      <c r="P244" s="111" t="s">
        <v>956</v>
      </c>
      <c r="Q244" s="111" t="s">
        <v>134</v>
      </c>
      <c r="R244" s="118" t="s">
        <v>983</v>
      </c>
      <c r="U244" s="123"/>
      <c r="V244" s="123"/>
      <c r="W244" s="123"/>
      <c r="X244" s="123"/>
      <c r="Y244" s="123"/>
      <c r="Z244" s="123"/>
    </row>
    <row r="245" s="97" customFormat="1" ht="36" hidden="1" customHeight="1" spans="1:26">
      <c r="A245" s="110">
        <v>242</v>
      </c>
      <c r="B245" s="111" t="s">
        <v>984</v>
      </c>
      <c r="C245" s="111" t="s">
        <v>953</v>
      </c>
      <c r="D245" s="111" t="s">
        <v>24</v>
      </c>
      <c r="E245" s="111" t="s">
        <v>25</v>
      </c>
      <c r="F245" s="110" t="s">
        <v>973</v>
      </c>
      <c r="G245" s="112">
        <v>1</v>
      </c>
      <c r="H245" s="113" t="s">
        <v>27</v>
      </c>
      <c r="I245" s="111" t="s">
        <v>28</v>
      </c>
      <c r="J245" s="111" t="s">
        <v>29</v>
      </c>
      <c r="K245" s="111" t="s">
        <v>985</v>
      </c>
      <c r="L245" s="111" t="s">
        <v>600</v>
      </c>
      <c r="M245" s="111">
        <v>15331278130</v>
      </c>
      <c r="N245" s="111"/>
      <c r="O245" s="111" t="s">
        <v>834</v>
      </c>
      <c r="P245" s="111" t="s">
        <v>956</v>
      </c>
      <c r="Q245" s="111" t="s">
        <v>134</v>
      </c>
      <c r="R245" s="118" t="s">
        <v>986</v>
      </c>
      <c r="U245" s="123"/>
      <c r="V245" s="123"/>
      <c r="W245" s="123"/>
      <c r="X245" s="123"/>
      <c r="Y245" s="123"/>
      <c r="Z245" s="123"/>
    </row>
    <row r="246" s="97" customFormat="1" ht="36" hidden="1" customHeight="1" spans="1:26">
      <c r="A246" s="110">
        <v>243</v>
      </c>
      <c r="B246" s="111" t="s">
        <v>987</v>
      </c>
      <c r="C246" s="111" t="s">
        <v>953</v>
      </c>
      <c r="D246" s="111" t="s">
        <v>24</v>
      </c>
      <c r="E246" s="111" t="s">
        <v>25</v>
      </c>
      <c r="F246" s="110" t="s">
        <v>973</v>
      </c>
      <c r="G246" s="112">
        <v>1</v>
      </c>
      <c r="H246" s="113" t="s">
        <v>27</v>
      </c>
      <c r="I246" s="111" t="s">
        <v>28</v>
      </c>
      <c r="J246" s="111" t="s">
        <v>29</v>
      </c>
      <c r="K246" s="111" t="s">
        <v>285</v>
      </c>
      <c r="L246" s="111" t="s">
        <v>600</v>
      </c>
      <c r="M246" s="111">
        <v>15331278130</v>
      </c>
      <c r="N246" s="111"/>
      <c r="O246" s="111" t="s">
        <v>834</v>
      </c>
      <c r="P246" s="111" t="s">
        <v>956</v>
      </c>
      <c r="Q246" s="111" t="s">
        <v>134</v>
      </c>
      <c r="R246" s="118" t="s">
        <v>988</v>
      </c>
      <c r="U246" s="123"/>
      <c r="V246" s="123"/>
      <c r="W246" s="123"/>
      <c r="X246" s="123"/>
      <c r="Y246" s="123"/>
      <c r="Z246" s="123"/>
    </row>
    <row r="247" s="97" customFormat="1" ht="36" hidden="1" customHeight="1" spans="1:26">
      <c r="A247" s="110">
        <v>244</v>
      </c>
      <c r="B247" s="111" t="s">
        <v>989</v>
      </c>
      <c r="C247" s="111" t="s">
        <v>953</v>
      </c>
      <c r="D247" s="111" t="s">
        <v>24</v>
      </c>
      <c r="E247" s="111" t="s">
        <v>25</v>
      </c>
      <c r="F247" s="110" t="s">
        <v>973</v>
      </c>
      <c r="G247" s="112">
        <v>1</v>
      </c>
      <c r="H247" s="113" t="s">
        <v>27</v>
      </c>
      <c r="I247" s="111" t="s">
        <v>28</v>
      </c>
      <c r="J247" s="111" t="s">
        <v>38</v>
      </c>
      <c r="K247" s="111" t="s">
        <v>990</v>
      </c>
      <c r="L247" s="111" t="s">
        <v>508</v>
      </c>
      <c r="M247" s="111">
        <v>13309883064</v>
      </c>
      <c r="N247" s="111"/>
      <c r="O247" s="111" t="s">
        <v>834</v>
      </c>
      <c r="P247" s="111" t="s">
        <v>956</v>
      </c>
      <c r="Q247" s="111" t="s">
        <v>134</v>
      </c>
      <c r="R247" s="118" t="s">
        <v>991</v>
      </c>
      <c r="U247" s="123"/>
      <c r="V247" s="123"/>
      <c r="W247" s="123"/>
      <c r="X247" s="123"/>
      <c r="Y247" s="123"/>
      <c r="Z247" s="123"/>
    </row>
    <row r="248" s="97" customFormat="1" ht="36" hidden="1" customHeight="1" spans="1:26">
      <c r="A248" s="110">
        <v>245</v>
      </c>
      <c r="B248" s="111" t="s">
        <v>992</v>
      </c>
      <c r="C248" s="111" t="s">
        <v>953</v>
      </c>
      <c r="D248" s="111" t="s">
        <v>24</v>
      </c>
      <c r="E248" s="111" t="s">
        <v>25</v>
      </c>
      <c r="F248" s="110" t="s">
        <v>848</v>
      </c>
      <c r="G248" s="112">
        <v>1</v>
      </c>
      <c r="H248" s="113" t="s">
        <v>27</v>
      </c>
      <c r="I248" s="111" t="s">
        <v>28</v>
      </c>
      <c r="J248" s="111" t="s">
        <v>29</v>
      </c>
      <c r="K248" s="111" t="s">
        <v>993</v>
      </c>
      <c r="L248" s="111" t="s">
        <v>508</v>
      </c>
      <c r="M248" s="111">
        <v>13309883064</v>
      </c>
      <c r="N248" s="111"/>
      <c r="O248" s="111" t="s">
        <v>834</v>
      </c>
      <c r="P248" s="111" t="s">
        <v>956</v>
      </c>
      <c r="Q248" s="111" t="s">
        <v>134</v>
      </c>
      <c r="R248" s="118" t="s">
        <v>994</v>
      </c>
      <c r="U248" s="123"/>
      <c r="V248" s="123"/>
      <c r="W248" s="123"/>
      <c r="X248" s="123"/>
      <c r="Y248" s="123"/>
      <c r="Z248" s="123"/>
    </row>
    <row r="249" s="105" customFormat="1" ht="36" hidden="1" customHeight="1" spans="1:26">
      <c r="A249" s="110">
        <v>246</v>
      </c>
      <c r="B249" s="111" t="s">
        <v>995</v>
      </c>
      <c r="C249" s="111" t="s">
        <v>996</v>
      </c>
      <c r="D249" s="111" t="s">
        <v>24</v>
      </c>
      <c r="E249" s="111" t="s">
        <v>250</v>
      </c>
      <c r="F249" s="110" t="s">
        <v>929</v>
      </c>
      <c r="G249" s="112">
        <v>1</v>
      </c>
      <c r="H249" s="113" t="s">
        <v>27</v>
      </c>
      <c r="I249" s="111" t="s">
        <v>28</v>
      </c>
      <c r="J249" s="111" t="s">
        <v>38</v>
      </c>
      <c r="K249" s="111" t="s">
        <v>997</v>
      </c>
      <c r="L249" s="111" t="s">
        <v>296</v>
      </c>
      <c r="M249" s="111" t="s">
        <v>998</v>
      </c>
      <c r="N249" s="111"/>
      <c r="O249" s="111" t="s">
        <v>834</v>
      </c>
      <c r="P249" s="111" t="s">
        <v>999</v>
      </c>
      <c r="Q249" s="111" t="s">
        <v>134</v>
      </c>
      <c r="R249" s="118" t="s">
        <v>1000</v>
      </c>
      <c r="U249" s="125"/>
      <c r="V249" s="125"/>
      <c r="W249" s="125"/>
      <c r="X249" s="125"/>
      <c r="Y249" s="125"/>
      <c r="Z249" s="125"/>
    </row>
    <row r="250" s="97" customFormat="1" ht="36" hidden="1" customHeight="1" spans="1:26">
      <c r="A250" s="110">
        <v>247</v>
      </c>
      <c r="B250" s="111" t="s">
        <v>1001</v>
      </c>
      <c r="C250" s="111" t="s">
        <v>996</v>
      </c>
      <c r="D250" s="111" t="s">
        <v>24</v>
      </c>
      <c r="E250" s="111" t="s">
        <v>250</v>
      </c>
      <c r="F250" s="110" t="s">
        <v>929</v>
      </c>
      <c r="G250" s="112">
        <v>1</v>
      </c>
      <c r="H250" s="113" t="s">
        <v>27</v>
      </c>
      <c r="I250" s="111" t="s">
        <v>28</v>
      </c>
      <c r="J250" s="111" t="s">
        <v>38</v>
      </c>
      <c r="K250" s="111" t="s">
        <v>1002</v>
      </c>
      <c r="L250" s="111" t="s">
        <v>296</v>
      </c>
      <c r="M250" s="111" t="s">
        <v>1003</v>
      </c>
      <c r="N250" s="111"/>
      <c r="O250" s="111" t="s">
        <v>834</v>
      </c>
      <c r="P250" s="111" t="s">
        <v>999</v>
      </c>
      <c r="Q250" s="111" t="s">
        <v>134</v>
      </c>
      <c r="R250" s="118" t="s">
        <v>1004</v>
      </c>
      <c r="U250" s="123"/>
      <c r="V250" s="123"/>
      <c r="W250" s="123"/>
      <c r="X250" s="123"/>
      <c r="Y250" s="123"/>
      <c r="Z250" s="123"/>
    </row>
    <row r="251" s="105" customFormat="1" ht="36" hidden="1" customHeight="1" spans="1:26">
      <c r="A251" s="110">
        <v>248</v>
      </c>
      <c r="B251" s="111" t="s">
        <v>1005</v>
      </c>
      <c r="C251" s="111" t="s">
        <v>996</v>
      </c>
      <c r="D251" s="111" t="s">
        <v>24</v>
      </c>
      <c r="E251" s="111" t="s">
        <v>830</v>
      </c>
      <c r="F251" s="110" t="s">
        <v>831</v>
      </c>
      <c r="G251" s="112">
        <v>1</v>
      </c>
      <c r="H251" s="113" t="s">
        <v>27</v>
      </c>
      <c r="I251" s="111" t="s">
        <v>28</v>
      </c>
      <c r="J251" s="111" t="s">
        <v>38</v>
      </c>
      <c r="K251" s="111" t="s">
        <v>1006</v>
      </c>
      <c r="L251" s="111" t="s">
        <v>296</v>
      </c>
      <c r="M251" s="111" t="s">
        <v>1007</v>
      </c>
      <c r="N251" s="111"/>
      <c r="O251" s="111" t="s">
        <v>834</v>
      </c>
      <c r="P251" s="111" t="s">
        <v>999</v>
      </c>
      <c r="Q251" s="111" t="s">
        <v>134</v>
      </c>
      <c r="R251" s="118" t="s">
        <v>1008</v>
      </c>
      <c r="U251" s="125"/>
      <c r="V251" s="125"/>
      <c r="W251" s="125"/>
      <c r="X251" s="125"/>
      <c r="Y251" s="125"/>
      <c r="Z251" s="125"/>
    </row>
    <row r="252" s="97" customFormat="1" ht="36" hidden="1" customHeight="1" spans="1:26">
      <c r="A252" s="110">
        <v>249</v>
      </c>
      <c r="B252" s="111" t="s">
        <v>1009</v>
      </c>
      <c r="C252" s="111" t="s">
        <v>996</v>
      </c>
      <c r="D252" s="111" t="s">
        <v>24</v>
      </c>
      <c r="E252" s="111" t="s">
        <v>25</v>
      </c>
      <c r="F252" s="110" t="s">
        <v>848</v>
      </c>
      <c r="G252" s="112">
        <v>1</v>
      </c>
      <c r="H252" s="113" t="s">
        <v>61</v>
      </c>
      <c r="I252" s="111" t="s">
        <v>28</v>
      </c>
      <c r="J252" s="111" t="s">
        <v>29</v>
      </c>
      <c r="K252" s="111" t="s">
        <v>1010</v>
      </c>
      <c r="L252" s="111" t="s">
        <v>296</v>
      </c>
      <c r="M252" s="111" t="s">
        <v>1007</v>
      </c>
      <c r="N252" s="111"/>
      <c r="O252" s="111" t="s">
        <v>834</v>
      </c>
      <c r="P252" s="111" t="s">
        <v>999</v>
      </c>
      <c r="Q252" s="111" t="s">
        <v>134</v>
      </c>
      <c r="R252" s="118" t="s">
        <v>1011</v>
      </c>
      <c r="U252" s="123"/>
      <c r="V252" s="123"/>
      <c r="W252" s="123"/>
      <c r="X252" s="123"/>
      <c r="Y252" s="123"/>
      <c r="Z252" s="123"/>
    </row>
    <row r="253" s="105" customFormat="1" ht="36" hidden="1" customHeight="1" spans="1:26">
      <c r="A253" s="110">
        <v>250</v>
      </c>
      <c r="B253" s="111" t="s">
        <v>1012</v>
      </c>
      <c r="C253" s="111" t="s">
        <v>996</v>
      </c>
      <c r="D253" s="111" t="s">
        <v>24</v>
      </c>
      <c r="E253" s="111" t="s">
        <v>830</v>
      </c>
      <c r="F253" s="110" t="s">
        <v>831</v>
      </c>
      <c r="G253" s="112">
        <v>1</v>
      </c>
      <c r="H253" s="113" t="s">
        <v>27</v>
      </c>
      <c r="I253" s="111" t="s">
        <v>28</v>
      </c>
      <c r="J253" s="111" t="s">
        <v>38</v>
      </c>
      <c r="K253" s="111" t="s">
        <v>1013</v>
      </c>
      <c r="L253" s="111" t="s">
        <v>296</v>
      </c>
      <c r="M253" s="111" t="s">
        <v>1014</v>
      </c>
      <c r="N253" s="111"/>
      <c r="O253" s="111" t="s">
        <v>834</v>
      </c>
      <c r="P253" s="111" t="s">
        <v>999</v>
      </c>
      <c r="Q253" s="111" t="s">
        <v>134</v>
      </c>
      <c r="R253" s="118" t="s">
        <v>1015</v>
      </c>
      <c r="U253" s="125"/>
      <c r="V253" s="125"/>
      <c r="W253" s="125"/>
      <c r="X253" s="125"/>
      <c r="Y253" s="125"/>
      <c r="Z253" s="125"/>
    </row>
    <row r="254" s="97" customFormat="1" ht="36" hidden="1" customHeight="1" spans="1:26">
      <c r="A254" s="110">
        <v>251</v>
      </c>
      <c r="B254" s="111" t="s">
        <v>1016</v>
      </c>
      <c r="C254" s="111" t="s">
        <v>996</v>
      </c>
      <c r="D254" s="111" t="s">
        <v>24</v>
      </c>
      <c r="E254" s="111" t="s">
        <v>25</v>
      </c>
      <c r="F254" s="110" t="s">
        <v>1017</v>
      </c>
      <c r="G254" s="112">
        <v>1</v>
      </c>
      <c r="H254" s="113" t="s">
        <v>61</v>
      </c>
      <c r="I254" s="111" t="s">
        <v>28</v>
      </c>
      <c r="J254" s="111" t="s">
        <v>29</v>
      </c>
      <c r="K254" s="111" t="s">
        <v>1018</v>
      </c>
      <c r="L254" s="111" t="s">
        <v>296</v>
      </c>
      <c r="M254" s="111" t="s">
        <v>1019</v>
      </c>
      <c r="N254" s="111"/>
      <c r="O254" s="111" t="s">
        <v>834</v>
      </c>
      <c r="P254" s="111" t="s">
        <v>999</v>
      </c>
      <c r="Q254" s="111" t="s">
        <v>134</v>
      </c>
      <c r="R254" s="118" t="s">
        <v>1020</v>
      </c>
      <c r="U254" s="123"/>
      <c r="V254" s="123"/>
      <c r="W254" s="123"/>
      <c r="X254" s="123"/>
      <c r="Y254" s="123"/>
      <c r="Z254" s="123"/>
    </row>
    <row r="255" s="97" customFormat="1" ht="36" hidden="1" customHeight="1" spans="1:26">
      <c r="A255" s="110">
        <v>252</v>
      </c>
      <c r="B255" s="111" t="s">
        <v>1021</v>
      </c>
      <c r="C255" s="111" t="s">
        <v>996</v>
      </c>
      <c r="D255" s="111" t="s">
        <v>24</v>
      </c>
      <c r="E255" s="111" t="s">
        <v>830</v>
      </c>
      <c r="F255" s="110" t="s">
        <v>831</v>
      </c>
      <c r="G255" s="112">
        <v>1</v>
      </c>
      <c r="H255" s="113" t="s">
        <v>27</v>
      </c>
      <c r="I255" s="111" t="s">
        <v>28</v>
      </c>
      <c r="J255" s="111" t="s">
        <v>38</v>
      </c>
      <c r="K255" s="111" t="s">
        <v>1022</v>
      </c>
      <c r="L255" s="111" t="s">
        <v>296</v>
      </c>
      <c r="M255" s="111">
        <v>15331030874</v>
      </c>
      <c r="N255" s="111"/>
      <c r="O255" s="111" t="s">
        <v>834</v>
      </c>
      <c r="P255" s="111" t="s">
        <v>999</v>
      </c>
      <c r="Q255" s="111" t="s">
        <v>134</v>
      </c>
      <c r="R255" s="118" t="s">
        <v>1023</v>
      </c>
      <c r="U255" s="123"/>
      <c r="V255" s="123"/>
      <c r="W255" s="123"/>
      <c r="X255" s="123"/>
      <c r="Y255" s="123"/>
      <c r="Z255" s="123"/>
    </row>
    <row r="256" s="97" customFormat="1" ht="36" hidden="1" customHeight="1" spans="1:26">
      <c r="A256" s="110">
        <v>253</v>
      </c>
      <c r="B256" s="111" t="s">
        <v>1024</v>
      </c>
      <c r="C256" s="111" t="s">
        <v>996</v>
      </c>
      <c r="D256" s="111" t="s">
        <v>24</v>
      </c>
      <c r="E256" s="111" t="s">
        <v>25</v>
      </c>
      <c r="F256" s="110" t="s">
        <v>854</v>
      </c>
      <c r="G256" s="112">
        <v>1</v>
      </c>
      <c r="H256" s="113" t="s">
        <v>61</v>
      </c>
      <c r="I256" s="111" t="s">
        <v>28</v>
      </c>
      <c r="J256" s="111" t="s">
        <v>29</v>
      </c>
      <c r="K256" s="111" t="s">
        <v>1025</v>
      </c>
      <c r="L256" s="111" t="s">
        <v>296</v>
      </c>
      <c r="M256" s="111">
        <v>15331030874</v>
      </c>
      <c r="N256" s="111"/>
      <c r="O256" s="111" t="s">
        <v>834</v>
      </c>
      <c r="P256" s="111" t="s">
        <v>999</v>
      </c>
      <c r="Q256" s="111" t="s">
        <v>134</v>
      </c>
      <c r="R256" s="118" t="s">
        <v>1026</v>
      </c>
      <c r="U256" s="123"/>
      <c r="V256" s="123"/>
      <c r="W256" s="123"/>
      <c r="X256" s="123"/>
      <c r="Y256" s="123"/>
      <c r="Z256" s="123"/>
    </row>
    <row r="257" s="105" customFormat="1" ht="36" hidden="1" customHeight="1" spans="1:26">
      <c r="A257" s="110">
        <v>254</v>
      </c>
      <c r="B257" s="111" t="s">
        <v>1027</v>
      </c>
      <c r="C257" s="111" t="s">
        <v>996</v>
      </c>
      <c r="D257" s="111" t="s">
        <v>24</v>
      </c>
      <c r="E257" s="111" t="s">
        <v>250</v>
      </c>
      <c r="F257" s="110" t="s">
        <v>1028</v>
      </c>
      <c r="G257" s="112">
        <v>1</v>
      </c>
      <c r="H257" s="113" t="s">
        <v>27</v>
      </c>
      <c r="I257" s="111" t="s">
        <v>28</v>
      </c>
      <c r="J257" s="111" t="s">
        <v>38</v>
      </c>
      <c r="K257" s="111" t="s">
        <v>1029</v>
      </c>
      <c r="L257" s="111" t="s">
        <v>296</v>
      </c>
      <c r="M257" s="111">
        <v>13683033622</v>
      </c>
      <c r="N257" s="111"/>
      <c r="O257" s="111" t="s">
        <v>834</v>
      </c>
      <c r="P257" s="111" t="s">
        <v>999</v>
      </c>
      <c r="Q257" s="111" t="s">
        <v>134</v>
      </c>
      <c r="R257" s="118" t="s">
        <v>1030</v>
      </c>
      <c r="U257" s="125"/>
      <c r="V257" s="125"/>
      <c r="W257" s="125"/>
      <c r="X257" s="125"/>
      <c r="Y257" s="125"/>
      <c r="Z257" s="125"/>
    </row>
    <row r="258" s="97" customFormat="1" ht="36" hidden="1" customHeight="1" spans="1:26">
      <c r="A258" s="110">
        <v>255</v>
      </c>
      <c r="B258" s="111" t="s">
        <v>1031</v>
      </c>
      <c r="C258" s="111" t="s">
        <v>996</v>
      </c>
      <c r="D258" s="111" t="s">
        <v>24</v>
      </c>
      <c r="E258" s="111" t="s">
        <v>25</v>
      </c>
      <c r="F258" s="110" t="s">
        <v>1032</v>
      </c>
      <c r="G258" s="112">
        <v>1</v>
      </c>
      <c r="H258" s="113" t="s">
        <v>27</v>
      </c>
      <c r="I258" s="111" t="s">
        <v>28</v>
      </c>
      <c r="J258" s="111" t="s">
        <v>29</v>
      </c>
      <c r="K258" s="111" t="s">
        <v>1033</v>
      </c>
      <c r="L258" s="111" t="s">
        <v>296</v>
      </c>
      <c r="M258" s="111">
        <v>13683033622</v>
      </c>
      <c r="N258" s="111"/>
      <c r="O258" s="111" t="s">
        <v>834</v>
      </c>
      <c r="P258" s="111" t="s">
        <v>999</v>
      </c>
      <c r="Q258" s="111" t="s">
        <v>134</v>
      </c>
      <c r="R258" s="118" t="s">
        <v>1034</v>
      </c>
      <c r="U258" s="123"/>
      <c r="V258" s="123"/>
      <c r="W258" s="123"/>
      <c r="X258" s="123"/>
      <c r="Y258" s="123"/>
      <c r="Z258" s="123"/>
    </row>
    <row r="259" s="97" customFormat="1" ht="36" hidden="1" customHeight="1" spans="1:26">
      <c r="A259" s="110">
        <v>256</v>
      </c>
      <c r="B259" s="111" t="s">
        <v>1035</v>
      </c>
      <c r="C259" s="111" t="s">
        <v>996</v>
      </c>
      <c r="D259" s="111" t="s">
        <v>24</v>
      </c>
      <c r="E259" s="111" t="s">
        <v>830</v>
      </c>
      <c r="F259" s="110" t="s">
        <v>1028</v>
      </c>
      <c r="G259" s="112">
        <v>1</v>
      </c>
      <c r="H259" s="113" t="s">
        <v>27</v>
      </c>
      <c r="I259" s="111" t="s">
        <v>28</v>
      </c>
      <c r="J259" s="111" t="s">
        <v>38</v>
      </c>
      <c r="K259" s="111" t="s">
        <v>1036</v>
      </c>
      <c r="L259" s="111" t="s">
        <v>296</v>
      </c>
      <c r="M259" s="111">
        <v>15801238692</v>
      </c>
      <c r="N259" s="111"/>
      <c r="O259" s="111" t="s">
        <v>834</v>
      </c>
      <c r="P259" s="111" t="s">
        <v>999</v>
      </c>
      <c r="Q259" s="111" t="s">
        <v>134</v>
      </c>
      <c r="R259" s="118" t="s">
        <v>1037</v>
      </c>
      <c r="U259" s="123"/>
      <c r="V259" s="123"/>
      <c r="W259" s="123"/>
      <c r="X259" s="123"/>
      <c r="Y259" s="123"/>
      <c r="Z259" s="123"/>
    </row>
    <row r="260" s="97" customFormat="1" ht="36" hidden="1" customHeight="1" spans="1:26">
      <c r="A260" s="110">
        <v>257</v>
      </c>
      <c r="B260" s="111" t="s">
        <v>1038</v>
      </c>
      <c r="C260" s="111" t="s">
        <v>996</v>
      </c>
      <c r="D260" s="111" t="s">
        <v>24</v>
      </c>
      <c r="E260" s="111" t="s">
        <v>25</v>
      </c>
      <c r="F260" s="110" t="s">
        <v>1032</v>
      </c>
      <c r="G260" s="112">
        <v>2</v>
      </c>
      <c r="H260" s="113" t="s">
        <v>27</v>
      </c>
      <c r="I260" s="111" t="s">
        <v>28</v>
      </c>
      <c r="J260" s="111" t="s">
        <v>29</v>
      </c>
      <c r="K260" s="111" t="s">
        <v>1039</v>
      </c>
      <c r="L260" s="111" t="s">
        <v>296</v>
      </c>
      <c r="M260" s="111">
        <v>15801238692</v>
      </c>
      <c r="N260" s="111"/>
      <c r="O260" s="111" t="s">
        <v>834</v>
      </c>
      <c r="P260" s="111" t="s">
        <v>999</v>
      </c>
      <c r="Q260" s="111" t="s">
        <v>134</v>
      </c>
      <c r="R260" s="118" t="s">
        <v>1040</v>
      </c>
      <c r="U260" s="123"/>
      <c r="V260" s="123"/>
      <c r="W260" s="123"/>
      <c r="X260" s="123"/>
      <c r="Y260" s="123"/>
      <c r="Z260" s="123"/>
    </row>
    <row r="261" s="97" customFormat="1" ht="36" hidden="1" customHeight="1" spans="1:26">
      <c r="A261" s="110">
        <v>258</v>
      </c>
      <c r="B261" s="111" t="s">
        <v>1041</v>
      </c>
      <c r="C261" s="111" t="s">
        <v>996</v>
      </c>
      <c r="D261" s="111" t="s">
        <v>24</v>
      </c>
      <c r="E261" s="111" t="s">
        <v>25</v>
      </c>
      <c r="F261" s="110" t="s">
        <v>1032</v>
      </c>
      <c r="G261" s="112">
        <v>1</v>
      </c>
      <c r="H261" s="113" t="s">
        <v>27</v>
      </c>
      <c r="I261" s="111" t="s">
        <v>28</v>
      </c>
      <c r="J261" s="111" t="s">
        <v>29</v>
      </c>
      <c r="K261" s="111" t="s">
        <v>1042</v>
      </c>
      <c r="L261" s="111" t="s">
        <v>296</v>
      </c>
      <c r="M261" s="111">
        <v>13718973488</v>
      </c>
      <c r="N261" s="111"/>
      <c r="O261" s="111" t="s">
        <v>834</v>
      </c>
      <c r="P261" s="111" t="s">
        <v>999</v>
      </c>
      <c r="Q261" s="111" t="s">
        <v>134</v>
      </c>
      <c r="R261" s="118" t="s">
        <v>1043</v>
      </c>
      <c r="U261" s="123"/>
      <c r="V261" s="123"/>
      <c r="W261" s="123"/>
      <c r="X261" s="123"/>
      <c r="Y261" s="123"/>
      <c r="Z261" s="123"/>
    </row>
    <row r="262" s="97" customFormat="1" ht="36" hidden="1" customHeight="1" spans="1:26">
      <c r="A262" s="110">
        <v>259</v>
      </c>
      <c r="B262" s="111" t="s">
        <v>1044</v>
      </c>
      <c r="C262" s="111" t="s">
        <v>996</v>
      </c>
      <c r="D262" s="111" t="s">
        <v>24</v>
      </c>
      <c r="E262" s="111" t="s">
        <v>25</v>
      </c>
      <c r="F262" s="110" t="s">
        <v>854</v>
      </c>
      <c r="G262" s="112">
        <v>1</v>
      </c>
      <c r="H262" s="113" t="s">
        <v>27</v>
      </c>
      <c r="I262" s="111" t="s">
        <v>28</v>
      </c>
      <c r="J262" s="111" t="s">
        <v>29</v>
      </c>
      <c r="K262" s="111" t="s">
        <v>1045</v>
      </c>
      <c r="L262" s="111" t="s">
        <v>296</v>
      </c>
      <c r="M262" s="111">
        <v>15330020785</v>
      </c>
      <c r="N262" s="111"/>
      <c r="O262" s="111" t="s">
        <v>834</v>
      </c>
      <c r="P262" s="111" t="s">
        <v>999</v>
      </c>
      <c r="Q262" s="111" t="s">
        <v>134</v>
      </c>
      <c r="R262" s="118" t="s">
        <v>1046</v>
      </c>
      <c r="U262" s="123"/>
      <c r="V262" s="123"/>
      <c r="W262" s="123"/>
      <c r="X262" s="123"/>
      <c r="Y262" s="123"/>
      <c r="Z262" s="123"/>
    </row>
    <row r="263" s="97" customFormat="1" ht="36" hidden="1" customHeight="1" spans="1:26">
      <c r="A263" s="110">
        <v>260</v>
      </c>
      <c r="B263" s="111" t="s">
        <v>1047</v>
      </c>
      <c r="C263" s="111" t="s">
        <v>996</v>
      </c>
      <c r="D263" s="111" t="s">
        <v>24</v>
      </c>
      <c r="E263" s="111" t="s">
        <v>25</v>
      </c>
      <c r="F263" s="110" t="s">
        <v>1032</v>
      </c>
      <c r="G263" s="112">
        <v>1</v>
      </c>
      <c r="H263" s="113" t="s">
        <v>27</v>
      </c>
      <c r="I263" s="111" t="s">
        <v>28</v>
      </c>
      <c r="J263" s="111" t="s">
        <v>38</v>
      </c>
      <c r="K263" s="111" t="s">
        <v>1048</v>
      </c>
      <c r="L263" s="111" t="s">
        <v>296</v>
      </c>
      <c r="M263" s="111">
        <v>15330020785</v>
      </c>
      <c r="N263" s="111"/>
      <c r="O263" s="111" t="s">
        <v>834</v>
      </c>
      <c r="P263" s="111" t="s">
        <v>999</v>
      </c>
      <c r="Q263" s="111" t="s">
        <v>134</v>
      </c>
      <c r="R263" s="118" t="s">
        <v>1049</v>
      </c>
      <c r="U263" s="123"/>
      <c r="V263" s="123"/>
      <c r="W263" s="123"/>
      <c r="X263" s="123"/>
      <c r="Y263" s="123"/>
      <c r="Z263" s="123"/>
    </row>
    <row r="264" s="97" customFormat="1" ht="36" hidden="1" customHeight="1" spans="1:26">
      <c r="A264" s="110">
        <v>261</v>
      </c>
      <c r="B264" s="111" t="s">
        <v>1050</v>
      </c>
      <c r="C264" s="111" t="s">
        <v>996</v>
      </c>
      <c r="D264" s="111" t="s">
        <v>24</v>
      </c>
      <c r="E264" s="111" t="s">
        <v>25</v>
      </c>
      <c r="F264" s="110" t="s">
        <v>179</v>
      </c>
      <c r="G264" s="112">
        <v>1</v>
      </c>
      <c r="H264" s="113" t="s">
        <v>61</v>
      </c>
      <c r="I264" s="111" t="s">
        <v>28</v>
      </c>
      <c r="J264" s="111" t="s">
        <v>29</v>
      </c>
      <c r="K264" s="111" t="s">
        <v>1051</v>
      </c>
      <c r="L264" s="111" t="s">
        <v>296</v>
      </c>
      <c r="M264" s="111">
        <v>18523851039</v>
      </c>
      <c r="N264" s="111"/>
      <c r="O264" s="111" t="s">
        <v>834</v>
      </c>
      <c r="P264" s="111" t="s">
        <v>999</v>
      </c>
      <c r="Q264" s="111" t="s">
        <v>134</v>
      </c>
      <c r="R264" s="118" t="s">
        <v>1052</v>
      </c>
      <c r="U264" s="123"/>
      <c r="V264" s="123"/>
      <c r="W264" s="123"/>
      <c r="X264" s="123"/>
      <c r="Y264" s="123"/>
      <c r="Z264" s="123"/>
    </row>
    <row r="265" s="97" customFormat="1" ht="36" hidden="1" customHeight="1" spans="1:26">
      <c r="A265" s="110">
        <v>262</v>
      </c>
      <c r="B265" s="111" t="s">
        <v>1053</v>
      </c>
      <c r="C265" s="111" t="s">
        <v>1054</v>
      </c>
      <c r="D265" s="111" t="s">
        <v>24</v>
      </c>
      <c r="E265" s="111" t="s">
        <v>25</v>
      </c>
      <c r="F265" s="110" t="s">
        <v>838</v>
      </c>
      <c r="G265" s="112">
        <v>1</v>
      </c>
      <c r="H265" s="113" t="s">
        <v>27</v>
      </c>
      <c r="I265" s="111" t="s">
        <v>28</v>
      </c>
      <c r="J265" s="111" t="s">
        <v>29</v>
      </c>
      <c r="K265" s="111" t="s">
        <v>1055</v>
      </c>
      <c r="L265" s="111" t="s">
        <v>464</v>
      </c>
      <c r="M265" s="111" t="s">
        <v>1056</v>
      </c>
      <c r="N265" s="111"/>
      <c r="O265" s="111" t="s">
        <v>834</v>
      </c>
      <c r="P265" s="111" t="s">
        <v>1057</v>
      </c>
      <c r="Q265" s="111" t="s">
        <v>134</v>
      </c>
      <c r="R265" s="118" t="s">
        <v>1058</v>
      </c>
      <c r="U265" s="123"/>
      <c r="V265" s="123"/>
      <c r="W265" s="123"/>
      <c r="X265" s="123"/>
      <c r="Y265" s="123"/>
      <c r="Z265" s="123"/>
    </row>
    <row r="266" s="97" customFormat="1" ht="36" hidden="1" customHeight="1" spans="1:26">
      <c r="A266" s="110">
        <v>263</v>
      </c>
      <c r="B266" s="111" t="s">
        <v>1059</v>
      </c>
      <c r="C266" s="111" t="s">
        <v>1054</v>
      </c>
      <c r="D266" s="111" t="s">
        <v>24</v>
      </c>
      <c r="E266" s="111" t="s">
        <v>25</v>
      </c>
      <c r="F266" s="110" t="s">
        <v>838</v>
      </c>
      <c r="G266" s="112">
        <v>1</v>
      </c>
      <c r="H266" s="113" t="s">
        <v>27</v>
      </c>
      <c r="I266" s="111" t="s">
        <v>28</v>
      </c>
      <c r="J266" s="111" t="s">
        <v>29</v>
      </c>
      <c r="K266" s="111" t="s">
        <v>1055</v>
      </c>
      <c r="L266" s="111" t="s">
        <v>464</v>
      </c>
      <c r="M266" s="111" t="s">
        <v>1056</v>
      </c>
      <c r="N266" s="111"/>
      <c r="O266" s="111" t="s">
        <v>834</v>
      </c>
      <c r="P266" s="111" t="s">
        <v>1057</v>
      </c>
      <c r="Q266" s="111" t="s">
        <v>134</v>
      </c>
      <c r="R266" s="118" t="s">
        <v>1060</v>
      </c>
      <c r="U266" s="123"/>
      <c r="V266" s="123"/>
      <c r="W266" s="123"/>
      <c r="X266" s="123"/>
      <c r="Y266" s="123"/>
      <c r="Z266" s="123"/>
    </row>
    <row r="267" s="97" customFormat="1" ht="36" hidden="1" customHeight="1" spans="1:26">
      <c r="A267" s="110">
        <v>264</v>
      </c>
      <c r="B267" s="111" t="s">
        <v>1061</v>
      </c>
      <c r="C267" s="111" t="s">
        <v>1054</v>
      </c>
      <c r="D267" s="111" t="s">
        <v>24</v>
      </c>
      <c r="E267" s="111" t="s">
        <v>250</v>
      </c>
      <c r="F267" s="110" t="s">
        <v>838</v>
      </c>
      <c r="G267" s="112">
        <v>1</v>
      </c>
      <c r="H267" s="113" t="s">
        <v>61</v>
      </c>
      <c r="I267" s="111" t="s">
        <v>28</v>
      </c>
      <c r="J267" s="111" t="s">
        <v>38</v>
      </c>
      <c r="K267" s="111" t="s">
        <v>1055</v>
      </c>
      <c r="L267" s="111" t="s">
        <v>464</v>
      </c>
      <c r="M267" s="111" t="s">
        <v>1056</v>
      </c>
      <c r="N267" s="111"/>
      <c r="O267" s="111" t="s">
        <v>834</v>
      </c>
      <c r="P267" s="111" t="s">
        <v>1057</v>
      </c>
      <c r="Q267" s="111" t="s">
        <v>134</v>
      </c>
      <c r="R267" s="118" t="s">
        <v>1062</v>
      </c>
      <c r="U267" s="123"/>
      <c r="V267" s="123"/>
      <c r="W267" s="123"/>
      <c r="X267" s="123"/>
      <c r="Y267" s="123"/>
      <c r="Z267" s="123"/>
    </row>
    <row r="268" s="97" customFormat="1" ht="36" hidden="1" customHeight="1" spans="1:26">
      <c r="A268" s="110">
        <v>265</v>
      </c>
      <c r="B268" s="111" t="s">
        <v>1063</v>
      </c>
      <c r="C268" s="111" t="s">
        <v>1054</v>
      </c>
      <c r="D268" s="111" t="s">
        <v>24</v>
      </c>
      <c r="E268" s="111" t="s">
        <v>250</v>
      </c>
      <c r="F268" s="110" t="s">
        <v>838</v>
      </c>
      <c r="G268" s="112">
        <v>1</v>
      </c>
      <c r="H268" s="113" t="s">
        <v>27</v>
      </c>
      <c r="I268" s="111" t="s">
        <v>28</v>
      </c>
      <c r="J268" s="111" t="s">
        <v>29</v>
      </c>
      <c r="K268" s="111" t="s">
        <v>1064</v>
      </c>
      <c r="L268" s="111" t="s">
        <v>309</v>
      </c>
      <c r="M268" s="111" t="s">
        <v>1065</v>
      </c>
      <c r="N268" s="111"/>
      <c r="O268" s="111" t="s">
        <v>834</v>
      </c>
      <c r="P268" s="111" t="s">
        <v>1057</v>
      </c>
      <c r="Q268" s="111" t="s">
        <v>134</v>
      </c>
      <c r="R268" s="118" t="s">
        <v>1066</v>
      </c>
      <c r="U268" s="123"/>
      <c r="V268" s="123"/>
      <c r="W268" s="123"/>
      <c r="X268" s="123"/>
      <c r="Y268" s="123"/>
      <c r="Z268" s="123"/>
    </row>
    <row r="269" s="97" customFormat="1" ht="36" hidden="1" customHeight="1" spans="1:26">
      <c r="A269" s="110">
        <v>266</v>
      </c>
      <c r="B269" s="111" t="s">
        <v>1067</v>
      </c>
      <c r="C269" s="111" t="s">
        <v>1054</v>
      </c>
      <c r="D269" s="111" t="s">
        <v>24</v>
      </c>
      <c r="E269" s="111" t="s">
        <v>250</v>
      </c>
      <c r="F269" s="110" t="s">
        <v>838</v>
      </c>
      <c r="G269" s="112">
        <v>1</v>
      </c>
      <c r="H269" s="113" t="s">
        <v>27</v>
      </c>
      <c r="I269" s="111" t="s">
        <v>28</v>
      </c>
      <c r="J269" s="111" t="s">
        <v>29</v>
      </c>
      <c r="K269" s="111" t="s">
        <v>1064</v>
      </c>
      <c r="L269" s="111" t="s">
        <v>309</v>
      </c>
      <c r="M269" s="111" t="s">
        <v>1065</v>
      </c>
      <c r="N269" s="111"/>
      <c r="O269" s="111" t="s">
        <v>834</v>
      </c>
      <c r="P269" s="111" t="s">
        <v>1057</v>
      </c>
      <c r="Q269" s="111" t="s">
        <v>134</v>
      </c>
      <c r="R269" s="118" t="s">
        <v>1068</v>
      </c>
      <c r="U269" s="123"/>
      <c r="V269" s="123"/>
      <c r="W269" s="123"/>
      <c r="X269" s="123"/>
      <c r="Y269" s="123"/>
      <c r="Z269" s="123"/>
    </row>
    <row r="270" s="97" customFormat="1" ht="36" hidden="1" customHeight="1" spans="1:26">
      <c r="A270" s="110">
        <v>267</v>
      </c>
      <c r="B270" s="111" t="s">
        <v>1069</v>
      </c>
      <c r="C270" s="111" t="s">
        <v>1054</v>
      </c>
      <c r="D270" s="111" t="s">
        <v>24</v>
      </c>
      <c r="E270" s="111" t="s">
        <v>25</v>
      </c>
      <c r="F270" s="110" t="s">
        <v>838</v>
      </c>
      <c r="G270" s="112">
        <v>1</v>
      </c>
      <c r="H270" s="113" t="s">
        <v>27</v>
      </c>
      <c r="I270" s="111" t="s">
        <v>28</v>
      </c>
      <c r="J270" s="111" t="s">
        <v>29</v>
      </c>
      <c r="K270" s="111" t="s">
        <v>1070</v>
      </c>
      <c r="L270" s="111" t="s">
        <v>595</v>
      </c>
      <c r="M270" s="111" t="s">
        <v>1071</v>
      </c>
      <c r="N270" s="111"/>
      <c r="O270" s="111" t="s">
        <v>834</v>
      </c>
      <c r="P270" s="111" t="s">
        <v>1057</v>
      </c>
      <c r="Q270" s="111" t="s">
        <v>134</v>
      </c>
      <c r="R270" s="118" t="s">
        <v>1072</v>
      </c>
      <c r="U270" s="123"/>
      <c r="V270" s="123"/>
      <c r="W270" s="123"/>
      <c r="X270" s="123"/>
      <c r="Y270" s="123"/>
      <c r="Z270" s="123"/>
    </row>
    <row r="271" s="97" customFormat="1" ht="48" hidden="1" customHeight="1" spans="1:26">
      <c r="A271" s="110">
        <v>268</v>
      </c>
      <c r="B271" s="111" t="s">
        <v>1073</v>
      </c>
      <c r="C271" s="111" t="s">
        <v>1054</v>
      </c>
      <c r="D271" s="111" t="s">
        <v>24</v>
      </c>
      <c r="E271" s="111" t="s">
        <v>25</v>
      </c>
      <c r="F271" s="110" t="s">
        <v>838</v>
      </c>
      <c r="G271" s="112">
        <v>1</v>
      </c>
      <c r="H271" s="113" t="s">
        <v>27</v>
      </c>
      <c r="I271" s="111" t="s">
        <v>28</v>
      </c>
      <c r="J271" s="111" t="s">
        <v>38</v>
      </c>
      <c r="K271" s="111" t="s">
        <v>1074</v>
      </c>
      <c r="L271" s="111" t="s">
        <v>934</v>
      </c>
      <c r="M271" s="111" t="s">
        <v>1075</v>
      </c>
      <c r="N271" s="111"/>
      <c r="O271" s="111" t="s">
        <v>834</v>
      </c>
      <c r="P271" s="111" t="s">
        <v>1057</v>
      </c>
      <c r="Q271" s="111" t="s">
        <v>134</v>
      </c>
      <c r="R271" s="118" t="s">
        <v>1076</v>
      </c>
      <c r="U271" s="123"/>
      <c r="V271" s="123"/>
      <c r="W271" s="123"/>
      <c r="X271" s="123"/>
      <c r="Y271" s="123"/>
      <c r="Z271" s="123"/>
    </row>
    <row r="272" s="97" customFormat="1" ht="36" hidden="1" customHeight="1" spans="1:26">
      <c r="A272" s="110">
        <v>269</v>
      </c>
      <c r="B272" s="111" t="s">
        <v>1077</v>
      </c>
      <c r="C272" s="111" t="s">
        <v>1054</v>
      </c>
      <c r="D272" s="111" t="s">
        <v>24</v>
      </c>
      <c r="E272" s="111" t="s">
        <v>250</v>
      </c>
      <c r="F272" s="110" t="s">
        <v>1078</v>
      </c>
      <c r="G272" s="112">
        <v>1</v>
      </c>
      <c r="H272" s="113" t="s">
        <v>27</v>
      </c>
      <c r="I272" s="111" t="s">
        <v>28</v>
      </c>
      <c r="J272" s="111" t="s">
        <v>38</v>
      </c>
      <c r="K272" s="111" t="s">
        <v>1079</v>
      </c>
      <c r="L272" s="111" t="s">
        <v>910</v>
      </c>
      <c r="M272" s="111" t="s">
        <v>1080</v>
      </c>
      <c r="N272" s="111"/>
      <c r="O272" s="111" t="s">
        <v>834</v>
      </c>
      <c r="P272" s="111" t="s">
        <v>1057</v>
      </c>
      <c r="Q272" s="111" t="s">
        <v>134</v>
      </c>
      <c r="R272" s="118" t="s">
        <v>1081</v>
      </c>
      <c r="U272" s="123"/>
      <c r="V272" s="123"/>
      <c r="W272" s="123"/>
      <c r="X272" s="123"/>
      <c r="Y272" s="123"/>
      <c r="Z272" s="123"/>
    </row>
    <row r="273" s="97" customFormat="1" ht="36" hidden="1" customHeight="1" spans="1:26">
      <c r="A273" s="110">
        <v>270</v>
      </c>
      <c r="B273" s="111" t="s">
        <v>1082</v>
      </c>
      <c r="C273" s="111" t="s">
        <v>1054</v>
      </c>
      <c r="D273" s="111" t="s">
        <v>24</v>
      </c>
      <c r="E273" s="111" t="s">
        <v>25</v>
      </c>
      <c r="F273" s="110" t="s">
        <v>1083</v>
      </c>
      <c r="G273" s="112">
        <v>1</v>
      </c>
      <c r="H273" s="113" t="s">
        <v>27</v>
      </c>
      <c r="I273" s="111" t="s">
        <v>28</v>
      </c>
      <c r="J273" s="111" t="s">
        <v>29</v>
      </c>
      <c r="K273" s="111" t="s">
        <v>1084</v>
      </c>
      <c r="L273" s="111" t="s">
        <v>910</v>
      </c>
      <c r="M273" s="111" t="s">
        <v>1080</v>
      </c>
      <c r="N273" s="111"/>
      <c r="O273" s="111" t="s">
        <v>834</v>
      </c>
      <c r="P273" s="111" t="s">
        <v>1057</v>
      </c>
      <c r="Q273" s="111" t="s">
        <v>134</v>
      </c>
      <c r="R273" s="118" t="s">
        <v>1085</v>
      </c>
      <c r="U273" s="123"/>
      <c r="V273" s="123"/>
      <c r="W273" s="123"/>
      <c r="X273" s="123"/>
      <c r="Y273" s="123"/>
      <c r="Z273" s="123"/>
    </row>
    <row r="274" s="97" customFormat="1" ht="36" hidden="1" customHeight="1" spans="1:26">
      <c r="A274" s="110">
        <v>271</v>
      </c>
      <c r="B274" s="111" t="s">
        <v>1086</v>
      </c>
      <c r="C274" s="111" t="s">
        <v>1054</v>
      </c>
      <c r="D274" s="111" t="s">
        <v>24</v>
      </c>
      <c r="E274" s="111" t="s">
        <v>25</v>
      </c>
      <c r="F274" s="110" t="s">
        <v>1083</v>
      </c>
      <c r="G274" s="112">
        <v>2</v>
      </c>
      <c r="H274" s="113" t="s">
        <v>27</v>
      </c>
      <c r="I274" s="111" t="s">
        <v>28</v>
      </c>
      <c r="J274" s="111" t="s">
        <v>29</v>
      </c>
      <c r="K274" s="111" t="s">
        <v>941</v>
      </c>
      <c r="L274" s="111" t="s">
        <v>309</v>
      </c>
      <c r="M274" s="111">
        <v>15750707724</v>
      </c>
      <c r="N274" s="111"/>
      <c r="O274" s="111" t="s">
        <v>834</v>
      </c>
      <c r="P274" s="111" t="s">
        <v>1057</v>
      </c>
      <c r="Q274" s="111" t="s">
        <v>134</v>
      </c>
      <c r="R274" s="118" t="s">
        <v>1087</v>
      </c>
      <c r="U274" s="123"/>
      <c r="V274" s="123"/>
      <c r="W274" s="123"/>
      <c r="X274" s="123"/>
      <c r="Y274" s="123"/>
      <c r="Z274" s="123"/>
    </row>
    <row r="275" s="97" customFormat="1" ht="36" hidden="1" customHeight="1" spans="1:26">
      <c r="A275" s="110">
        <v>272</v>
      </c>
      <c r="B275" s="111" t="s">
        <v>1088</v>
      </c>
      <c r="C275" s="111" t="s">
        <v>1054</v>
      </c>
      <c r="D275" s="111" t="s">
        <v>24</v>
      </c>
      <c r="E275" s="111" t="s">
        <v>25</v>
      </c>
      <c r="F275" s="110" t="s">
        <v>1083</v>
      </c>
      <c r="G275" s="112">
        <v>1</v>
      </c>
      <c r="H275" s="113" t="s">
        <v>27</v>
      </c>
      <c r="I275" s="111" t="s">
        <v>28</v>
      </c>
      <c r="J275" s="111" t="s">
        <v>38</v>
      </c>
      <c r="K275" s="111" t="s">
        <v>941</v>
      </c>
      <c r="L275" s="111" t="s">
        <v>296</v>
      </c>
      <c r="M275" s="111" t="s">
        <v>1089</v>
      </c>
      <c r="N275" s="111"/>
      <c r="O275" s="111" t="s">
        <v>834</v>
      </c>
      <c r="P275" s="111" t="s">
        <v>1057</v>
      </c>
      <c r="Q275" s="111" t="s">
        <v>134</v>
      </c>
      <c r="R275" s="118" t="s">
        <v>1090</v>
      </c>
      <c r="U275" s="123"/>
      <c r="V275" s="123"/>
      <c r="W275" s="123"/>
      <c r="X275" s="123"/>
      <c r="Y275" s="123"/>
      <c r="Z275" s="123"/>
    </row>
    <row r="276" s="97" customFormat="1" ht="36" hidden="1" customHeight="1" spans="1:26">
      <c r="A276" s="110">
        <v>273</v>
      </c>
      <c r="B276" s="111" t="s">
        <v>1091</v>
      </c>
      <c r="C276" s="111" t="s">
        <v>1054</v>
      </c>
      <c r="D276" s="111" t="s">
        <v>24</v>
      </c>
      <c r="E276" s="111" t="s">
        <v>25</v>
      </c>
      <c r="F276" s="110" t="s">
        <v>1083</v>
      </c>
      <c r="G276" s="112">
        <v>1</v>
      </c>
      <c r="H276" s="113" t="s">
        <v>27</v>
      </c>
      <c r="I276" s="111" t="s">
        <v>28</v>
      </c>
      <c r="J276" s="111" t="s">
        <v>29</v>
      </c>
      <c r="K276" s="111" t="s">
        <v>941</v>
      </c>
      <c r="L276" s="111" t="s">
        <v>296</v>
      </c>
      <c r="M276" s="111" t="s">
        <v>1089</v>
      </c>
      <c r="N276" s="111"/>
      <c r="O276" s="111" t="s">
        <v>834</v>
      </c>
      <c r="P276" s="111" t="s">
        <v>1057</v>
      </c>
      <c r="Q276" s="111" t="s">
        <v>134</v>
      </c>
      <c r="R276" s="118" t="s">
        <v>1092</v>
      </c>
      <c r="U276" s="123"/>
      <c r="V276" s="123"/>
      <c r="W276" s="123"/>
      <c r="X276" s="123"/>
      <c r="Y276" s="123"/>
      <c r="Z276" s="123"/>
    </row>
    <row r="277" s="97" customFormat="1" ht="36" hidden="1" customHeight="1" spans="1:26">
      <c r="A277" s="110">
        <v>274</v>
      </c>
      <c r="B277" s="111" t="s">
        <v>1093</v>
      </c>
      <c r="C277" s="111" t="s">
        <v>1054</v>
      </c>
      <c r="D277" s="111" t="s">
        <v>24</v>
      </c>
      <c r="E277" s="111" t="s">
        <v>25</v>
      </c>
      <c r="F277" s="110" t="s">
        <v>1083</v>
      </c>
      <c r="G277" s="112">
        <v>1</v>
      </c>
      <c r="H277" s="113" t="s">
        <v>27</v>
      </c>
      <c r="I277" s="111" t="s">
        <v>28</v>
      </c>
      <c r="J277" s="111" t="s">
        <v>29</v>
      </c>
      <c r="K277" s="111" t="s">
        <v>1094</v>
      </c>
      <c r="L277" s="111" t="s">
        <v>296</v>
      </c>
      <c r="M277" s="111" t="s">
        <v>1095</v>
      </c>
      <c r="N277" s="111"/>
      <c r="O277" s="111" t="s">
        <v>834</v>
      </c>
      <c r="P277" s="111" t="s">
        <v>1057</v>
      </c>
      <c r="Q277" s="111" t="s">
        <v>134</v>
      </c>
      <c r="R277" s="118" t="s">
        <v>1096</v>
      </c>
      <c r="U277" s="123"/>
      <c r="V277" s="123"/>
      <c r="W277" s="123"/>
      <c r="X277" s="123"/>
      <c r="Y277" s="123"/>
      <c r="Z277" s="123"/>
    </row>
    <row r="278" s="97" customFormat="1" ht="36" hidden="1" customHeight="1" spans="1:26">
      <c r="A278" s="110">
        <v>275</v>
      </c>
      <c r="B278" s="111" t="s">
        <v>1097</v>
      </c>
      <c r="C278" s="111" t="s">
        <v>1054</v>
      </c>
      <c r="D278" s="111" t="s">
        <v>24</v>
      </c>
      <c r="E278" s="111" t="s">
        <v>250</v>
      </c>
      <c r="F278" s="110" t="s">
        <v>831</v>
      </c>
      <c r="G278" s="112">
        <v>1</v>
      </c>
      <c r="H278" s="113" t="s">
        <v>27</v>
      </c>
      <c r="I278" s="111" t="s">
        <v>28</v>
      </c>
      <c r="J278" s="111" t="s">
        <v>38</v>
      </c>
      <c r="K278" s="111" t="s">
        <v>1098</v>
      </c>
      <c r="L278" s="111" t="s">
        <v>296</v>
      </c>
      <c r="M278" s="111" t="s">
        <v>1095</v>
      </c>
      <c r="N278" s="111"/>
      <c r="O278" s="111" t="s">
        <v>834</v>
      </c>
      <c r="P278" s="111" t="s">
        <v>1057</v>
      </c>
      <c r="Q278" s="111" t="s">
        <v>134</v>
      </c>
      <c r="R278" s="118" t="s">
        <v>1099</v>
      </c>
      <c r="U278" s="123"/>
      <c r="V278" s="123"/>
      <c r="W278" s="123"/>
      <c r="X278" s="123"/>
      <c r="Y278" s="123"/>
      <c r="Z278" s="123"/>
    </row>
    <row r="279" s="97" customFormat="1" ht="36" hidden="1" customHeight="1" spans="1:26">
      <c r="A279" s="110">
        <v>276</v>
      </c>
      <c r="B279" s="111" t="s">
        <v>1100</v>
      </c>
      <c r="C279" s="111" t="s">
        <v>1054</v>
      </c>
      <c r="D279" s="111" t="s">
        <v>24</v>
      </c>
      <c r="E279" s="111" t="s">
        <v>25</v>
      </c>
      <c r="F279" s="110" t="s">
        <v>838</v>
      </c>
      <c r="G279" s="112">
        <v>2</v>
      </c>
      <c r="H279" s="113" t="s">
        <v>27</v>
      </c>
      <c r="I279" s="111" t="s">
        <v>28</v>
      </c>
      <c r="J279" s="111" t="s">
        <v>29</v>
      </c>
      <c r="K279" s="111" t="s">
        <v>1101</v>
      </c>
      <c r="L279" s="111" t="s">
        <v>296</v>
      </c>
      <c r="M279" s="111" t="s">
        <v>1102</v>
      </c>
      <c r="N279" s="111"/>
      <c r="O279" s="111" t="s">
        <v>834</v>
      </c>
      <c r="P279" s="111" t="s">
        <v>1057</v>
      </c>
      <c r="Q279" s="111" t="s">
        <v>134</v>
      </c>
      <c r="R279" s="118" t="s">
        <v>1103</v>
      </c>
      <c r="U279" s="123"/>
      <c r="V279" s="123"/>
      <c r="W279" s="123"/>
      <c r="X279" s="123"/>
      <c r="Y279" s="123"/>
      <c r="Z279" s="123"/>
    </row>
    <row r="280" s="97" customFormat="1" ht="36" hidden="1" customHeight="1" spans="1:26">
      <c r="A280" s="110">
        <v>277</v>
      </c>
      <c r="B280" s="111" t="s">
        <v>1104</v>
      </c>
      <c r="C280" s="111" t="s">
        <v>1054</v>
      </c>
      <c r="D280" s="111" t="s">
        <v>24</v>
      </c>
      <c r="E280" s="111" t="s">
        <v>25</v>
      </c>
      <c r="F280" s="110" t="s">
        <v>838</v>
      </c>
      <c r="G280" s="112">
        <v>1</v>
      </c>
      <c r="H280" s="113" t="s">
        <v>27</v>
      </c>
      <c r="I280" s="111" t="s">
        <v>28</v>
      </c>
      <c r="J280" s="111" t="s">
        <v>29</v>
      </c>
      <c r="K280" s="111" t="s">
        <v>281</v>
      </c>
      <c r="L280" s="111" t="s">
        <v>296</v>
      </c>
      <c r="M280" s="111" t="s">
        <v>1105</v>
      </c>
      <c r="N280" s="111"/>
      <c r="O280" s="111" t="s">
        <v>834</v>
      </c>
      <c r="P280" s="111" t="s">
        <v>1057</v>
      </c>
      <c r="Q280" s="111" t="s">
        <v>134</v>
      </c>
      <c r="R280" s="118" t="s">
        <v>1106</v>
      </c>
      <c r="U280" s="123"/>
      <c r="V280" s="123"/>
      <c r="W280" s="123"/>
      <c r="X280" s="123"/>
      <c r="Y280" s="123"/>
      <c r="Z280" s="123"/>
    </row>
    <row r="281" s="97" customFormat="1" ht="36" hidden="1" customHeight="1" spans="1:26">
      <c r="A281" s="110">
        <v>278</v>
      </c>
      <c r="B281" s="111" t="s">
        <v>1107</v>
      </c>
      <c r="C281" s="111" t="s">
        <v>1054</v>
      </c>
      <c r="D281" s="111" t="s">
        <v>24</v>
      </c>
      <c r="E281" s="111" t="s">
        <v>250</v>
      </c>
      <c r="F281" s="110" t="s">
        <v>838</v>
      </c>
      <c r="G281" s="112">
        <v>1</v>
      </c>
      <c r="H281" s="113" t="s">
        <v>27</v>
      </c>
      <c r="I281" s="111" t="s">
        <v>28</v>
      </c>
      <c r="J281" s="111" t="s">
        <v>29</v>
      </c>
      <c r="K281" s="111" t="s">
        <v>1108</v>
      </c>
      <c r="L281" s="111" t="s">
        <v>296</v>
      </c>
      <c r="M281" s="111" t="s">
        <v>1105</v>
      </c>
      <c r="N281" s="111"/>
      <c r="O281" s="111" t="s">
        <v>834</v>
      </c>
      <c r="P281" s="111" t="s">
        <v>1057</v>
      </c>
      <c r="Q281" s="111" t="s">
        <v>134</v>
      </c>
      <c r="R281" s="118" t="s">
        <v>1109</v>
      </c>
      <c r="U281" s="123"/>
      <c r="V281" s="123"/>
      <c r="W281" s="123"/>
      <c r="X281" s="123"/>
      <c r="Y281" s="123"/>
      <c r="Z281" s="123"/>
    </row>
    <row r="282" s="97" customFormat="1" ht="36" hidden="1" customHeight="1" spans="1:26">
      <c r="A282" s="110">
        <v>279</v>
      </c>
      <c r="B282" s="111" t="s">
        <v>1110</v>
      </c>
      <c r="C282" s="111" t="s">
        <v>1054</v>
      </c>
      <c r="D282" s="111" t="s">
        <v>24</v>
      </c>
      <c r="E282" s="111" t="s">
        <v>25</v>
      </c>
      <c r="F282" s="110" t="s">
        <v>854</v>
      </c>
      <c r="G282" s="112">
        <v>1</v>
      </c>
      <c r="H282" s="113" t="s">
        <v>27</v>
      </c>
      <c r="I282" s="111" t="s">
        <v>28</v>
      </c>
      <c r="J282" s="111" t="s">
        <v>38</v>
      </c>
      <c r="K282" s="111" t="s">
        <v>51</v>
      </c>
      <c r="L282" s="111" t="s">
        <v>296</v>
      </c>
      <c r="M282" s="111" t="s">
        <v>1105</v>
      </c>
      <c r="N282" s="111"/>
      <c r="O282" s="111" t="s">
        <v>834</v>
      </c>
      <c r="P282" s="111" t="s">
        <v>1057</v>
      </c>
      <c r="Q282" s="111" t="s">
        <v>134</v>
      </c>
      <c r="R282" s="118" t="s">
        <v>1111</v>
      </c>
      <c r="U282" s="123"/>
      <c r="V282" s="123"/>
      <c r="W282" s="123"/>
      <c r="X282" s="123"/>
      <c r="Y282" s="123"/>
      <c r="Z282" s="123"/>
    </row>
    <row r="283" s="97" customFormat="1" ht="36" hidden="1" customHeight="1" spans="1:26">
      <c r="A283" s="110">
        <v>280</v>
      </c>
      <c r="B283" s="111" t="s">
        <v>1112</v>
      </c>
      <c r="C283" s="111" t="s">
        <v>1054</v>
      </c>
      <c r="D283" s="111" t="s">
        <v>24</v>
      </c>
      <c r="E283" s="111" t="s">
        <v>25</v>
      </c>
      <c r="F283" s="110" t="s">
        <v>863</v>
      </c>
      <c r="G283" s="112">
        <v>1</v>
      </c>
      <c r="H283" s="113" t="s">
        <v>61</v>
      </c>
      <c r="I283" s="111" t="s">
        <v>28</v>
      </c>
      <c r="J283" s="111" t="s">
        <v>29</v>
      </c>
      <c r="K283" s="111" t="s">
        <v>1094</v>
      </c>
      <c r="L283" s="111" t="s">
        <v>296</v>
      </c>
      <c r="M283" s="111" t="s">
        <v>1105</v>
      </c>
      <c r="N283" s="111"/>
      <c r="O283" s="111" t="s">
        <v>834</v>
      </c>
      <c r="P283" s="111" t="s">
        <v>1057</v>
      </c>
      <c r="Q283" s="111" t="s">
        <v>134</v>
      </c>
      <c r="R283" s="118" t="s">
        <v>1113</v>
      </c>
      <c r="U283" s="123"/>
      <c r="V283" s="123"/>
      <c r="W283" s="123"/>
      <c r="X283" s="123"/>
      <c r="Y283" s="123"/>
      <c r="Z283" s="123"/>
    </row>
    <row r="284" s="97" customFormat="1" ht="36" hidden="1" customHeight="1" spans="1:26">
      <c r="A284" s="110">
        <v>281</v>
      </c>
      <c r="B284" s="111" t="s">
        <v>1114</v>
      </c>
      <c r="C284" s="111" t="s">
        <v>1054</v>
      </c>
      <c r="D284" s="111" t="s">
        <v>24</v>
      </c>
      <c r="E284" s="111" t="s">
        <v>25</v>
      </c>
      <c r="F284" s="110" t="s">
        <v>1083</v>
      </c>
      <c r="G284" s="112">
        <v>1</v>
      </c>
      <c r="H284" s="113" t="s">
        <v>27</v>
      </c>
      <c r="I284" s="111" t="s">
        <v>28</v>
      </c>
      <c r="J284" s="111" t="s">
        <v>38</v>
      </c>
      <c r="K284" s="111" t="s">
        <v>1115</v>
      </c>
      <c r="L284" s="111" t="s">
        <v>1116</v>
      </c>
      <c r="M284" s="111" t="s">
        <v>1117</v>
      </c>
      <c r="N284" s="111"/>
      <c r="O284" s="111" t="s">
        <v>834</v>
      </c>
      <c r="P284" s="111" t="s">
        <v>1057</v>
      </c>
      <c r="Q284" s="111" t="s">
        <v>134</v>
      </c>
      <c r="R284" s="118" t="s">
        <v>1118</v>
      </c>
      <c r="U284" s="123"/>
      <c r="V284" s="123"/>
      <c r="W284" s="123"/>
      <c r="X284" s="123"/>
      <c r="Y284" s="123"/>
      <c r="Z284" s="123"/>
    </row>
    <row r="285" s="97" customFormat="1" ht="36" hidden="1" customHeight="1" spans="1:26">
      <c r="A285" s="110">
        <v>282</v>
      </c>
      <c r="B285" s="111" t="s">
        <v>1119</v>
      </c>
      <c r="C285" s="111" t="s">
        <v>1054</v>
      </c>
      <c r="D285" s="111" t="s">
        <v>24</v>
      </c>
      <c r="E285" s="111" t="s">
        <v>25</v>
      </c>
      <c r="F285" s="110" t="s">
        <v>1083</v>
      </c>
      <c r="G285" s="112">
        <v>1</v>
      </c>
      <c r="H285" s="113" t="s">
        <v>27</v>
      </c>
      <c r="I285" s="111" t="s">
        <v>28</v>
      </c>
      <c r="J285" s="111" t="s">
        <v>38</v>
      </c>
      <c r="K285" s="111" t="s">
        <v>1120</v>
      </c>
      <c r="L285" s="111" t="s">
        <v>296</v>
      </c>
      <c r="M285" s="111" t="s">
        <v>1121</v>
      </c>
      <c r="N285" s="111"/>
      <c r="O285" s="111" t="s">
        <v>834</v>
      </c>
      <c r="P285" s="111" t="s">
        <v>1057</v>
      </c>
      <c r="Q285" s="111" t="s">
        <v>134</v>
      </c>
      <c r="R285" s="118" t="s">
        <v>1122</v>
      </c>
      <c r="U285" s="123"/>
      <c r="V285" s="123"/>
      <c r="W285" s="123"/>
      <c r="X285" s="123"/>
      <c r="Y285" s="123"/>
      <c r="Z285" s="123"/>
    </row>
    <row r="286" s="97" customFormat="1" ht="36" hidden="1" customHeight="1" spans="1:26">
      <c r="A286" s="110">
        <v>283</v>
      </c>
      <c r="B286" s="111" t="s">
        <v>1123</v>
      </c>
      <c r="C286" s="111" t="s">
        <v>1054</v>
      </c>
      <c r="D286" s="111" t="s">
        <v>24</v>
      </c>
      <c r="E286" s="111" t="s">
        <v>250</v>
      </c>
      <c r="F286" s="110" t="s">
        <v>863</v>
      </c>
      <c r="G286" s="112">
        <v>1</v>
      </c>
      <c r="H286" s="113" t="s">
        <v>61</v>
      </c>
      <c r="I286" s="111" t="s">
        <v>28</v>
      </c>
      <c r="J286" s="111" t="s">
        <v>29</v>
      </c>
      <c r="K286" s="111" t="s">
        <v>1124</v>
      </c>
      <c r="L286" s="111" t="s">
        <v>850</v>
      </c>
      <c r="M286" s="111" t="s">
        <v>1125</v>
      </c>
      <c r="N286" s="111"/>
      <c r="O286" s="111" t="s">
        <v>834</v>
      </c>
      <c r="P286" s="111" t="s">
        <v>1057</v>
      </c>
      <c r="Q286" s="111" t="s">
        <v>134</v>
      </c>
      <c r="R286" s="118" t="s">
        <v>1126</v>
      </c>
      <c r="U286" s="123"/>
      <c r="V286" s="123"/>
      <c r="W286" s="123"/>
      <c r="X286" s="123"/>
      <c r="Y286" s="123"/>
      <c r="Z286" s="123"/>
    </row>
    <row r="287" s="97" customFormat="1" ht="36" hidden="1" customHeight="1" spans="1:26">
      <c r="A287" s="110">
        <v>284</v>
      </c>
      <c r="B287" s="111" t="s">
        <v>1127</v>
      </c>
      <c r="C287" s="111" t="s">
        <v>1054</v>
      </c>
      <c r="D287" s="111" t="s">
        <v>24</v>
      </c>
      <c r="E287" s="111" t="s">
        <v>250</v>
      </c>
      <c r="F287" s="110" t="s">
        <v>1128</v>
      </c>
      <c r="G287" s="112">
        <v>1</v>
      </c>
      <c r="H287" s="113" t="s">
        <v>27</v>
      </c>
      <c r="I287" s="111" t="s">
        <v>28</v>
      </c>
      <c r="J287" s="111" t="s">
        <v>38</v>
      </c>
      <c r="K287" s="111" t="s">
        <v>1129</v>
      </c>
      <c r="L287" s="111" t="s">
        <v>850</v>
      </c>
      <c r="M287" s="111" t="s">
        <v>1130</v>
      </c>
      <c r="N287" s="111"/>
      <c r="O287" s="111" t="s">
        <v>834</v>
      </c>
      <c r="P287" s="111" t="s">
        <v>1057</v>
      </c>
      <c r="Q287" s="111" t="s">
        <v>134</v>
      </c>
      <c r="R287" s="118" t="s">
        <v>1131</v>
      </c>
      <c r="U287" s="123"/>
      <c r="V287" s="123"/>
      <c r="W287" s="123"/>
      <c r="X287" s="123"/>
      <c r="Y287" s="123"/>
      <c r="Z287" s="123"/>
    </row>
    <row r="288" s="97" customFormat="1" ht="36" hidden="1" customHeight="1" spans="1:26">
      <c r="A288" s="110">
        <v>285</v>
      </c>
      <c r="B288" s="111" t="s">
        <v>1132</v>
      </c>
      <c r="C288" s="111" t="s">
        <v>1054</v>
      </c>
      <c r="D288" s="111" t="s">
        <v>24</v>
      </c>
      <c r="E288" s="111" t="s">
        <v>25</v>
      </c>
      <c r="F288" s="110" t="s">
        <v>1133</v>
      </c>
      <c r="G288" s="112">
        <v>1</v>
      </c>
      <c r="H288" s="113" t="s">
        <v>61</v>
      </c>
      <c r="I288" s="111" t="s">
        <v>28</v>
      </c>
      <c r="J288" s="111" t="s">
        <v>29</v>
      </c>
      <c r="K288" s="111" t="s">
        <v>1134</v>
      </c>
      <c r="L288" s="111" t="s">
        <v>850</v>
      </c>
      <c r="M288" s="111" t="s">
        <v>1130</v>
      </c>
      <c r="N288" s="111"/>
      <c r="O288" s="111" t="s">
        <v>834</v>
      </c>
      <c r="P288" s="111" t="s">
        <v>1057</v>
      </c>
      <c r="Q288" s="111" t="s">
        <v>134</v>
      </c>
      <c r="R288" s="118" t="s">
        <v>1135</v>
      </c>
      <c r="U288" s="123"/>
      <c r="V288" s="123"/>
      <c r="W288" s="123"/>
      <c r="X288" s="123"/>
      <c r="Y288" s="123"/>
      <c r="Z288" s="123"/>
    </row>
    <row r="289" s="97" customFormat="1" ht="36" hidden="1" customHeight="1" spans="1:26">
      <c r="A289" s="110">
        <v>286</v>
      </c>
      <c r="B289" s="111" t="s">
        <v>1136</v>
      </c>
      <c r="C289" s="111" t="s">
        <v>1054</v>
      </c>
      <c r="D289" s="111" t="s">
        <v>24</v>
      </c>
      <c r="E289" s="111" t="s">
        <v>25</v>
      </c>
      <c r="F289" s="110" t="s">
        <v>838</v>
      </c>
      <c r="G289" s="112">
        <v>1</v>
      </c>
      <c r="H289" s="113" t="s">
        <v>27</v>
      </c>
      <c r="I289" s="111" t="s">
        <v>28</v>
      </c>
      <c r="J289" s="111" t="s">
        <v>38</v>
      </c>
      <c r="K289" s="111" t="s">
        <v>1137</v>
      </c>
      <c r="L289" s="111" t="s">
        <v>850</v>
      </c>
      <c r="M289" s="111" t="s">
        <v>1138</v>
      </c>
      <c r="N289" s="111"/>
      <c r="O289" s="111" t="s">
        <v>834</v>
      </c>
      <c r="P289" s="111" t="s">
        <v>1057</v>
      </c>
      <c r="Q289" s="111" t="s">
        <v>134</v>
      </c>
      <c r="R289" s="118" t="s">
        <v>1139</v>
      </c>
      <c r="U289" s="123"/>
      <c r="V289" s="123"/>
      <c r="W289" s="123"/>
      <c r="X289" s="123"/>
      <c r="Y289" s="123"/>
      <c r="Z289" s="123"/>
    </row>
    <row r="290" s="97" customFormat="1" ht="36" hidden="1" customHeight="1" spans="1:26">
      <c r="A290" s="110">
        <v>287</v>
      </c>
      <c r="B290" s="111" t="s">
        <v>1140</v>
      </c>
      <c r="C290" s="111" t="s">
        <v>1054</v>
      </c>
      <c r="D290" s="111" t="s">
        <v>24</v>
      </c>
      <c r="E290" s="111" t="s">
        <v>25</v>
      </c>
      <c r="F290" s="110" t="s">
        <v>1141</v>
      </c>
      <c r="G290" s="112">
        <v>1</v>
      </c>
      <c r="H290" s="113" t="s">
        <v>61</v>
      </c>
      <c r="I290" s="111" t="s">
        <v>28</v>
      </c>
      <c r="J290" s="111" t="s">
        <v>29</v>
      </c>
      <c r="K290" s="111" t="s">
        <v>1142</v>
      </c>
      <c r="L290" s="111" t="s">
        <v>850</v>
      </c>
      <c r="M290" s="111" t="s">
        <v>1143</v>
      </c>
      <c r="N290" s="111"/>
      <c r="O290" s="111" t="s">
        <v>834</v>
      </c>
      <c r="P290" s="111" t="s">
        <v>1057</v>
      </c>
      <c r="Q290" s="111" t="s">
        <v>134</v>
      </c>
      <c r="R290" s="118" t="s">
        <v>1144</v>
      </c>
      <c r="U290" s="123"/>
      <c r="V290" s="123"/>
      <c r="W290" s="123"/>
      <c r="X290" s="123"/>
      <c r="Y290" s="123"/>
      <c r="Z290" s="123"/>
    </row>
    <row r="291" s="97" customFormat="1" ht="36" hidden="1" customHeight="1" spans="1:26">
      <c r="A291" s="110">
        <v>288</v>
      </c>
      <c r="B291" s="111" t="s">
        <v>1145</v>
      </c>
      <c r="C291" s="111" t="s">
        <v>1054</v>
      </c>
      <c r="D291" s="111" t="s">
        <v>24</v>
      </c>
      <c r="E291" s="111" t="s">
        <v>1146</v>
      </c>
      <c r="F291" s="110" t="s">
        <v>1128</v>
      </c>
      <c r="G291" s="112">
        <v>1</v>
      </c>
      <c r="H291" s="113" t="s">
        <v>61</v>
      </c>
      <c r="I291" s="111" t="s">
        <v>28</v>
      </c>
      <c r="J291" s="111" t="s">
        <v>38</v>
      </c>
      <c r="K291" s="111" t="s">
        <v>1147</v>
      </c>
      <c r="L291" s="111" t="s">
        <v>850</v>
      </c>
      <c r="M291" s="111" t="s">
        <v>1143</v>
      </c>
      <c r="N291" s="111"/>
      <c r="O291" s="111" t="s">
        <v>834</v>
      </c>
      <c r="P291" s="111" t="s">
        <v>1057</v>
      </c>
      <c r="Q291" s="111" t="s">
        <v>134</v>
      </c>
      <c r="R291" s="118" t="s">
        <v>1148</v>
      </c>
      <c r="U291" s="123"/>
      <c r="V291" s="123"/>
      <c r="W291" s="123"/>
      <c r="X291" s="123"/>
      <c r="Y291" s="123"/>
      <c r="Z291" s="123"/>
    </row>
    <row r="292" s="97" customFormat="1" ht="36" hidden="1" customHeight="1" spans="1:26">
      <c r="A292" s="110">
        <v>289</v>
      </c>
      <c r="B292" s="111" t="s">
        <v>1149</v>
      </c>
      <c r="C292" s="111" t="s">
        <v>1054</v>
      </c>
      <c r="D292" s="111" t="s">
        <v>24</v>
      </c>
      <c r="E292" s="111" t="s">
        <v>25</v>
      </c>
      <c r="F292" s="110" t="s">
        <v>1083</v>
      </c>
      <c r="G292" s="112">
        <v>1</v>
      </c>
      <c r="H292" s="113" t="s">
        <v>27</v>
      </c>
      <c r="I292" s="111" t="s">
        <v>28</v>
      </c>
      <c r="J292" s="111" t="s">
        <v>29</v>
      </c>
      <c r="K292" s="111" t="s">
        <v>1150</v>
      </c>
      <c r="L292" s="111" t="s">
        <v>850</v>
      </c>
      <c r="M292" s="111" t="s">
        <v>1151</v>
      </c>
      <c r="N292" s="111"/>
      <c r="O292" s="111" t="s">
        <v>834</v>
      </c>
      <c r="P292" s="111" t="s">
        <v>1057</v>
      </c>
      <c r="Q292" s="111" t="s">
        <v>134</v>
      </c>
      <c r="R292" s="118" t="s">
        <v>1152</v>
      </c>
      <c r="U292" s="123"/>
      <c r="V292" s="123"/>
      <c r="W292" s="123"/>
      <c r="X292" s="123"/>
      <c r="Y292" s="123"/>
      <c r="Z292" s="123"/>
    </row>
    <row r="293" s="97" customFormat="1" ht="36" hidden="1" customHeight="1" spans="1:26">
      <c r="A293" s="110">
        <v>290</v>
      </c>
      <c r="B293" s="111" t="s">
        <v>1153</v>
      </c>
      <c r="C293" s="111" t="s">
        <v>1054</v>
      </c>
      <c r="D293" s="111" t="s">
        <v>24</v>
      </c>
      <c r="E293" s="111" t="s">
        <v>1146</v>
      </c>
      <c r="F293" s="110" t="s">
        <v>1154</v>
      </c>
      <c r="G293" s="112">
        <v>1</v>
      </c>
      <c r="H293" s="113" t="s">
        <v>61</v>
      </c>
      <c r="I293" s="111" t="s">
        <v>28</v>
      </c>
      <c r="J293" s="111" t="s">
        <v>38</v>
      </c>
      <c r="K293" s="111" t="s">
        <v>1155</v>
      </c>
      <c r="L293" s="111" t="s">
        <v>850</v>
      </c>
      <c r="M293" s="111" t="s">
        <v>1156</v>
      </c>
      <c r="N293" s="111"/>
      <c r="O293" s="111" t="s">
        <v>834</v>
      </c>
      <c r="P293" s="111" t="s">
        <v>1057</v>
      </c>
      <c r="Q293" s="111" t="s">
        <v>134</v>
      </c>
      <c r="R293" s="118" t="s">
        <v>1157</v>
      </c>
      <c r="U293" s="123"/>
      <c r="V293" s="123"/>
      <c r="W293" s="123"/>
      <c r="X293" s="123"/>
      <c r="Y293" s="123"/>
      <c r="Z293" s="123"/>
    </row>
    <row r="294" s="97" customFormat="1" ht="36" hidden="1" customHeight="1" spans="1:26">
      <c r="A294" s="110">
        <v>291</v>
      </c>
      <c r="B294" s="111" t="s">
        <v>1158</v>
      </c>
      <c r="C294" s="111" t="s">
        <v>1159</v>
      </c>
      <c r="D294" s="111" t="s">
        <v>24</v>
      </c>
      <c r="E294" s="111" t="s">
        <v>250</v>
      </c>
      <c r="F294" s="110" t="s">
        <v>1160</v>
      </c>
      <c r="G294" s="112">
        <v>2</v>
      </c>
      <c r="H294" s="113" t="s">
        <v>61</v>
      </c>
      <c r="I294" s="111" t="s">
        <v>28</v>
      </c>
      <c r="J294" s="111" t="s">
        <v>38</v>
      </c>
      <c r="K294" s="111" t="s">
        <v>1161</v>
      </c>
      <c r="L294" s="111" t="s">
        <v>296</v>
      </c>
      <c r="M294" s="111">
        <v>13161916165</v>
      </c>
      <c r="N294" s="111"/>
      <c r="O294" s="111" t="s">
        <v>834</v>
      </c>
      <c r="P294" s="111" t="s">
        <v>1162</v>
      </c>
      <c r="Q294" s="111" t="s">
        <v>134</v>
      </c>
      <c r="R294" s="118" t="s">
        <v>1163</v>
      </c>
      <c r="U294" s="123"/>
      <c r="V294" s="123"/>
      <c r="W294" s="123"/>
      <c r="X294" s="123"/>
      <c r="Y294" s="123"/>
      <c r="Z294" s="123"/>
    </row>
    <row r="295" s="97" customFormat="1" ht="36" hidden="1" customHeight="1" spans="1:26">
      <c r="A295" s="110">
        <v>292</v>
      </c>
      <c r="B295" s="111" t="s">
        <v>1164</v>
      </c>
      <c r="C295" s="111" t="s">
        <v>1159</v>
      </c>
      <c r="D295" s="111" t="s">
        <v>24</v>
      </c>
      <c r="E295" s="111" t="s">
        <v>250</v>
      </c>
      <c r="F295" s="110" t="s">
        <v>1160</v>
      </c>
      <c r="G295" s="112">
        <v>1</v>
      </c>
      <c r="H295" s="113" t="s">
        <v>27</v>
      </c>
      <c r="I295" s="111" t="s">
        <v>28</v>
      </c>
      <c r="J295" s="111" t="s">
        <v>29</v>
      </c>
      <c r="K295" s="111" t="s">
        <v>1165</v>
      </c>
      <c r="L295" s="111" t="s">
        <v>296</v>
      </c>
      <c r="M295" s="111">
        <v>13161916165</v>
      </c>
      <c r="N295" s="111"/>
      <c r="O295" s="111" t="s">
        <v>834</v>
      </c>
      <c r="P295" s="111" t="s">
        <v>1162</v>
      </c>
      <c r="Q295" s="111" t="s">
        <v>134</v>
      </c>
      <c r="R295" s="118" t="s">
        <v>1166</v>
      </c>
      <c r="U295" s="123"/>
      <c r="V295" s="123"/>
      <c r="W295" s="123"/>
      <c r="X295" s="123"/>
      <c r="Y295" s="123"/>
      <c r="Z295" s="123"/>
    </row>
    <row r="296" s="97" customFormat="1" ht="36" hidden="1" customHeight="1" spans="1:26">
      <c r="A296" s="110">
        <v>293</v>
      </c>
      <c r="B296" s="111" t="s">
        <v>1167</v>
      </c>
      <c r="C296" s="111" t="s">
        <v>1159</v>
      </c>
      <c r="D296" s="111" t="s">
        <v>24</v>
      </c>
      <c r="E296" s="111" t="s">
        <v>250</v>
      </c>
      <c r="F296" s="110" t="s">
        <v>1160</v>
      </c>
      <c r="G296" s="112">
        <v>2</v>
      </c>
      <c r="H296" s="113" t="s">
        <v>27</v>
      </c>
      <c r="I296" s="111" t="s">
        <v>28</v>
      </c>
      <c r="J296" s="111" t="s">
        <v>38</v>
      </c>
      <c r="K296" s="111" t="s">
        <v>1168</v>
      </c>
      <c r="L296" s="111" t="s">
        <v>296</v>
      </c>
      <c r="M296" s="111">
        <v>13161916165</v>
      </c>
      <c r="N296" s="111"/>
      <c r="O296" s="111" t="s">
        <v>834</v>
      </c>
      <c r="P296" s="111" t="s">
        <v>1162</v>
      </c>
      <c r="Q296" s="111" t="s">
        <v>134</v>
      </c>
      <c r="R296" s="118" t="s">
        <v>1169</v>
      </c>
      <c r="U296" s="123"/>
      <c r="V296" s="123"/>
      <c r="W296" s="123"/>
      <c r="X296" s="123"/>
      <c r="Y296" s="123"/>
      <c r="Z296" s="123"/>
    </row>
    <row r="297" s="97" customFormat="1" ht="36" hidden="1" customHeight="1" spans="1:26">
      <c r="A297" s="110">
        <v>294</v>
      </c>
      <c r="B297" s="111" t="s">
        <v>1170</v>
      </c>
      <c r="C297" s="111" t="s">
        <v>1159</v>
      </c>
      <c r="D297" s="111" t="s">
        <v>24</v>
      </c>
      <c r="E297" s="111" t="s">
        <v>250</v>
      </c>
      <c r="F297" s="110" t="s">
        <v>1160</v>
      </c>
      <c r="G297" s="112">
        <v>2</v>
      </c>
      <c r="H297" s="113" t="s">
        <v>27</v>
      </c>
      <c r="I297" s="111" t="s">
        <v>28</v>
      </c>
      <c r="J297" s="111" t="s">
        <v>29</v>
      </c>
      <c r="K297" s="111" t="s">
        <v>1171</v>
      </c>
      <c r="L297" s="111" t="s">
        <v>296</v>
      </c>
      <c r="M297" s="111">
        <v>13161916165</v>
      </c>
      <c r="N297" s="111"/>
      <c r="O297" s="111" t="s">
        <v>834</v>
      </c>
      <c r="P297" s="111" t="s">
        <v>1162</v>
      </c>
      <c r="Q297" s="111" t="s">
        <v>134</v>
      </c>
      <c r="R297" s="118" t="s">
        <v>1172</v>
      </c>
      <c r="U297" s="123"/>
      <c r="V297" s="123"/>
      <c r="W297" s="123"/>
      <c r="X297" s="123"/>
      <c r="Y297" s="123"/>
      <c r="Z297" s="123"/>
    </row>
    <row r="298" s="97" customFormat="1" ht="36" hidden="1" customHeight="1" spans="1:26">
      <c r="A298" s="110">
        <v>295</v>
      </c>
      <c r="B298" s="111" t="s">
        <v>1173</v>
      </c>
      <c r="C298" s="111" t="s">
        <v>1159</v>
      </c>
      <c r="D298" s="111" t="s">
        <v>24</v>
      </c>
      <c r="E298" s="111" t="s">
        <v>250</v>
      </c>
      <c r="F298" s="110" t="s">
        <v>1160</v>
      </c>
      <c r="G298" s="112">
        <v>1</v>
      </c>
      <c r="H298" s="113" t="s">
        <v>27</v>
      </c>
      <c r="I298" s="111" t="s">
        <v>28</v>
      </c>
      <c r="J298" s="111" t="s">
        <v>38</v>
      </c>
      <c r="K298" s="111" t="s">
        <v>1161</v>
      </c>
      <c r="L298" s="111" t="s">
        <v>296</v>
      </c>
      <c r="M298" s="111">
        <v>13161916165</v>
      </c>
      <c r="N298" s="111"/>
      <c r="O298" s="111" t="s">
        <v>834</v>
      </c>
      <c r="P298" s="111" t="s">
        <v>1162</v>
      </c>
      <c r="Q298" s="111" t="s">
        <v>134</v>
      </c>
      <c r="R298" s="118" t="s">
        <v>1174</v>
      </c>
      <c r="U298" s="123"/>
      <c r="V298" s="123"/>
      <c r="W298" s="123"/>
      <c r="X298" s="123"/>
      <c r="Y298" s="123"/>
      <c r="Z298" s="123"/>
    </row>
    <row r="299" s="97" customFormat="1" ht="36" hidden="1" customHeight="1" spans="1:26">
      <c r="A299" s="110">
        <v>296</v>
      </c>
      <c r="B299" s="111" t="s">
        <v>1175</v>
      </c>
      <c r="C299" s="111" t="s">
        <v>1159</v>
      </c>
      <c r="D299" s="111" t="s">
        <v>24</v>
      </c>
      <c r="E299" s="111" t="s">
        <v>250</v>
      </c>
      <c r="F299" s="110" t="s">
        <v>1160</v>
      </c>
      <c r="G299" s="112">
        <v>1</v>
      </c>
      <c r="H299" s="113" t="s">
        <v>61</v>
      </c>
      <c r="I299" s="111" t="s">
        <v>28</v>
      </c>
      <c r="J299" s="111" t="s">
        <v>29</v>
      </c>
      <c r="K299" s="111" t="s">
        <v>1161</v>
      </c>
      <c r="L299" s="111" t="s">
        <v>296</v>
      </c>
      <c r="M299" s="111">
        <v>13161916165</v>
      </c>
      <c r="N299" s="111"/>
      <c r="O299" s="111" t="s">
        <v>834</v>
      </c>
      <c r="P299" s="111" t="s">
        <v>1162</v>
      </c>
      <c r="Q299" s="111" t="s">
        <v>134</v>
      </c>
      <c r="R299" s="118" t="s">
        <v>1176</v>
      </c>
      <c r="U299" s="123"/>
      <c r="V299" s="123"/>
      <c r="W299" s="123"/>
      <c r="X299" s="123"/>
      <c r="Y299" s="123"/>
      <c r="Z299" s="123"/>
    </row>
    <row r="300" s="97" customFormat="1" ht="36" hidden="1" customHeight="1" spans="1:26">
      <c r="A300" s="110">
        <v>297</v>
      </c>
      <c r="B300" s="111" t="s">
        <v>1177</v>
      </c>
      <c r="C300" s="111" t="s">
        <v>1159</v>
      </c>
      <c r="D300" s="111" t="s">
        <v>24</v>
      </c>
      <c r="E300" s="111" t="s">
        <v>255</v>
      </c>
      <c r="F300" s="110" t="s">
        <v>1160</v>
      </c>
      <c r="G300" s="112">
        <v>1</v>
      </c>
      <c r="H300" s="113" t="s">
        <v>130</v>
      </c>
      <c r="I300" s="111" t="s">
        <v>28</v>
      </c>
      <c r="J300" s="111" t="s">
        <v>38</v>
      </c>
      <c r="K300" s="111" t="s">
        <v>1178</v>
      </c>
      <c r="L300" s="111" t="s">
        <v>1116</v>
      </c>
      <c r="M300" s="111">
        <v>13161916165</v>
      </c>
      <c r="N300" s="111"/>
      <c r="O300" s="111" t="s">
        <v>834</v>
      </c>
      <c r="P300" s="111" t="s">
        <v>1162</v>
      </c>
      <c r="Q300" s="111" t="s">
        <v>134</v>
      </c>
      <c r="R300" s="118" t="s">
        <v>1179</v>
      </c>
      <c r="U300" s="123"/>
      <c r="V300" s="123"/>
      <c r="W300" s="123"/>
      <c r="X300" s="123"/>
      <c r="Y300" s="123"/>
      <c r="Z300" s="123"/>
    </row>
    <row r="301" s="97" customFormat="1" ht="36" hidden="1" customHeight="1" spans="1:26">
      <c r="A301" s="110">
        <v>298</v>
      </c>
      <c r="B301" s="111" t="s">
        <v>1180</v>
      </c>
      <c r="C301" s="111" t="s">
        <v>1159</v>
      </c>
      <c r="D301" s="111" t="s">
        <v>24</v>
      </c>
      <c r="E301" s="111" t="s">
        <v>250</v>
      </c>
      <c r="F301" s="110" t="s">
        <v>1160</v>
      </c>
      <c r="G301" s="112">
        <v>1</v>
      </c>
      <c r="H301" s="113" t="s">
        <v>27</v>
      </c>
      <c r="I301" s="111" t="s">
        <v>28</v>
      </c>
      <c r="J301" s="111" t="s">
        <v>38</v>
      </c>
      <c r="K301" s="111" t="s">
        <v>1181</v>
      </c>
      <c r="L301" s="111" t="s">
        <v>1116</v>
      </c>
      <c r="M301" s="111">
        <v>13161916165</v>
      </c>
      <c r="N301" s="111"/>
      <c r="O301" s="111" t="s">
        <v>834</v>
      </c>
      <c r="P301" s="111" t="s">
        <v>1162</v>
      </c>
      <c r="Q301" s="111" t="s">
        <v>134</v>
      </c>
      <c r="R301" s="118" t="s">
        <v>1182</v>
      </c>
      <c r="U301" s="123"/>
      <c r="V301" s="123"/>
      <c r="W301" s="123"/>
      <c r="X301" s="123"/>
      <c r="Y301" s="123"/>
      <c r="Z301" s="123"/>
    </row>
    <row r="302" s="97" customFormat="1" ht="36" hidden="1" customHeight="1" spans="1:26">
      <c r="A302" s="110">
        <v>299</v>
      </c>
      <c r="B302" s="111" t="s">
        <v>1183</v>
      </c>
      <c r="C302" s="111" t="s">
        <v>1159</v>
      </c>
      <c r="D302" s="111" t="s">
        <v>24</v>
      </c>
      <c r="E302" s="111" t="s">
        <v>250</v>
      </c>
      <c r="F302" s="110" t="s">
        <v>838</v>
      </c>
      <c r="G302" s="112">
        <v>1</v>
      </c>
      <c r="H302" s="113" t="s">
        <v>61</v>
      </c>
      <c r="I302" s="111" t="s">
        <v>28</v>
      </c>
      <c r="J302" s="111" t="s">
        <v>38</v>
      </c>
      <c r="K302" s="111" t="s">
        <v>941</v>
      </c>
      <c r="L302" s="111" t="s">
        <v>850</v>
      </c>
      <c r="M302" s="111">
        <v>17759216862</v>
      </c>
      <c r="N302" s="111"/>
      <c r="O302" s="111" t="s">
        <v>834</v>
      </c>
      <c r="P302" s="111" t="s">
        <v>1162</v>
      </c>
      <c r="Q302" s="111" t="s">
        <v>134</v>
      </c>
      <c r="R302" s="118" t="s">
        <v>1184</v>
      </c>
      <c r="U302" s="123"/>
      <c r="V302" s="123"/>
      <c r="W302" s="123"/>
      <c r="X302" s="123"/>
      <c r="Y302" s="123"/>
      <c r="Z302" s="123"/>
    </row>
    <row r="303" s="97" customFormat="1" ht="36" hidden="1" customHeight="1" spans="1:26">
      <c r="A303" s="110">
        <v>300</v>
      </c>
      <c r="B303" s="111" t="s">
        <v>1185</v>
      </c>
      <c r="C303" s="111" t="s">
        <v>1159</v>
      </c>
      <c r="D303" s="111" t="s">
        <v>24</v>
      </c>
      <c r="E303" s="111" t="s">
        <v>250</v>
      </c>
      <c r="F303" s="110" t="s">
        <v>838</v>
      </c>
      <c r="G303" s="112">
        <v>1</v>
      </c>
      <c r="H303" s="113" t="s">
        <v>27</v>
      </c>
      <c r="I303" s="111" t="s">
        <v>28</v>
      </c>
      <c r="J303" s="111" t="s">
        <v>29</v>
      </c>
      <c r="K303" s="111" t="s">
        <v>941</v>
      </c>
      <c r="L303" s="111" t="s">
        <v>464</v>
      </c>
      <c r="M303" s="111">
        <v>17759216862</v>
      </c>
      <c r="N303" s="111"/>
      <c r="O303" s="111" t="s">
        <v>834</v>
      </c>
      <c r="P303" s="111" t="s">
        <v>1162</v>
      </c>
      <c r="Q303" s="111" t="s">
        <v>134</v>
      </c>
      <c r="R303" s="118" t="s">
        <v>1186</v>
      </c>
      <c r="U303" s="123"/>
      <c r="V303" s="123"/>
      <c r="W303" s="123"/>
      <c r="X303" s="123"/>
      <c r="Y303" s="123"/>
      <c r="Z303" s="123"/>
    </row>
    <row r="304" s="97" customFormat="1" ht="36" hidden="1" customHeight="1" spans="1:26">
      <c r="A304" s="110">
        <v>301</v>
      </c>
      <c r="B304" s="111" t="s">
        <v>1187</v>
      </c>
      <c r="C304" s="111" t="s">
        <v>1159</v>
      </c>
      <c r="D304" s="111" t="s">
        <v>24</v>
      </c>
      <c r="E304" s="111" t="s">
        <v>250</v>
      </c>
      <c r="F304" s="110" t="s">
        <v>838</v>
      </c>
      <c r="G304" s="112">
        <v>2</v>
      </c>
      <c r="H304" s="113" t="s">
        <v>27</v>
      </c>
      <c r="I304" s="111" t="s">
        <v>28</v>
      </c>
      <c r="J304" s="111" t="s">
        <v>29</v>
      </c>
      <c r="K304" s="111" t="s">
        <v>941</v>
      </c>
      <c r="L304" s="111" t="s">
        <v>850</v>
      </c>
      <c r="M304" s="111">
        <v>17759216862</v>
      </c>
      <c r="N304" s="111"/>
      <c r="O304" s="111" t="s">
        <v>834</v>
      </c>
      <c r="P304" s="111" t="s">
        <v>1162</v>
      </c>
      <c r="Q304" s="111" t="s">
        <v>134</v>
      </c>
      <c r="R304" s="118" t="s">
        <v>1188</v>
      </c>
      <c r="U304" s="123"/>
      <c r="V304" s="123"/>
      <c r="W304" s="123"/>
      <c r="X304" s="123"/>
      <c r="Y304" s="123"/>
      <c r="Z304" s="123"/>
    </row>
    <row r="305" s="97" customFormat="1" ht="36" hidden="1" customHeight="1" spans="1:26">
      <c r="A305" s="110">
        <v>302</v>
      </c>
      <c r="B305" s="111" t="s">
        <v>1189</v>
      </c>
      <c r="C305" s="111" t="s">
        <v>1159</v>
      </c>
      <c r="D305" s="111" t="s">
        <v>24</v>
      </c>
      <c r="E305" s="111" t="s">
        <v>250</v>
      </c>
      <c r="F305" s="110" t="s">
        <v>1160</v>
      </c>
      <c r="G305" s="112">
        <v>1</v>
      </c>
      <c r="H305" s="113" t="s">
        <v>27</v>
      </c>
      <c r="I305" s="111" t="s">
        <v>28</v>
      </c>
      <c r="J305" s="111" t="s">
        <v>29</v>
      </c>
      <c r="K305" s="111" t="s">
        <v>1190</v>
      </c>
      <c r="L305" s="111" t="s">
        <v>479</v>
      </c>
      <c r="M305" s="111">
        <v>18750211565</v>
      </c>
      <c r="N305" s="111"/>
      <c r="O305" s="111" t="s">
        <v>834</v>
      </c>
      <c r="P305" s="111" t="s">
        <v>1162</v>
      </c>
      <c r="Q305" s="111" t="s">
        <v>134</v>
      </c>
      <c r="R305" s="118" t="s">
        <v>1191</v>
      </c>
      <c r="U305" s="123"/>
      <c r="V305" s="123"/>
      <c r="W305" s="123"/>
      <c r="X305" s="123"/>
      <c r="Y305" s="123"/>
      <c r="Z305" s="123"/>
    </row>
    <row r="306" s="97" customFormat="1" ht="36" hidden="1" customHeight="1" spans="1:26">
      <c r="A306" s="110">
        <v>303</v>
      </c>
      <c r="B306" s="111" t="s">
        <v>1192</v>
      </c>
      <c r="C306" s="111" t="s">
        <v>1159</v>
      </c>
      <c r="D306" s="111" t="s">
        <v>24</v>
      </c>
      <c r="E306" s="111" t="s">
        <v>250</v>
      </c>
      <c r="F306" s="110" t="s">
        <v>1160</v>
      </c>
      <c r="G306" s="112">
        <v>1</v>
      </c>
      <c r="H306" s="113" t="s">
        <v>27</v>
      </c>
      <c r="I306" s="111" t="s">
        <v>28</v>
      </c>
      <c r="J306" s="111" t="s">
        <v>38</v>
      </c>
      <c r="K306" s="111" t="s">
        <v>1190</v>
      </c>
      <c r="L306" s="111" t="s">
        <v>479</v>
      </c>
      <c r="M306" s="111">
        <v>18750211565</v>
      </c>
      <c r="N306" s="111"/>
      <c r="O306" s="111" t="s">
        <v>834</v>
      </c>
      <c r="P306" s="111" t="s">
        <v>1162</v>
      </c>
      <c r="Q306" s="111" t="s">
        <v>134</v>
      </c>
      <c r="R306" s="118" t="s">
        <v>1193</v>
      </c>
      <c r="U306" s="123"/>
      <c r="V306" s="123"/>
      <c r="W306" s="123"/>
      <c r="X306" s="123"/>
      <c r="Y306" s="123"/>
      <c r="Z306" s="123"/>
    </row>
    <row r="307" s="97" customFormat="1" ht="36" hidden="1" customHeight="1" spans="1:26">
      <c r="A307" s="110">
        <v>304</v>
      </c>
      <c r="B307" s="111" t="s">
        <v>1194</v>
      </c>
      <c r="C307" s="111" t="s">
        <v>1159</v>
      </c>
      <c r="D307" s="111" t="s">
        <v>24</v>
      </c>
      <c r="E307" s="111" t="s">
        <v>250</v>
      </c>
      <c r="F307" s="110" t="s">
        <v>1160</v>
      </c>
      <c r="G307" s="112">
        <v>1</v>
      </c>
      <c r="H307" s="113" t="s">
        <v>27</v>
      </c>
      <c r="I307" s="111" t="s">
        <v>28</v>
      </c>
      <c r="J307" s="111" t="s">
        <v>29</v>
      </c>
      <c r="K307" s="111" t="s">
        <v>1195</v>
      </c>
      <c r="L307" s="111" t="s">
        <v>479</v>
      </c>
      <c r="M307" s="111">
        <v>18750211565</v>
      </c>
      <c r="N307" s="111"/>
      <c r="O307" s="111" t="s">
        <v>834</v>
      </c>
      <c r="P307" s="111" t="s">
        <v>1162</v>
      </c>
      <c r="Q307" s="111" t="s">
        <v>134</v>
      </c>
      <c r="R307" s="118" t="s">
        <v>1196</v>
      </c>
      <c r="U307" s="123"/>
      <c r="V307" s="123"/>
      <c r="W307" s="123"/>
      <c r="X307" s="123"/>
      <c r="Y307" s="123"/>
      <c r="Z307" s="123"/>
    </row>
    <row r="308" s="97" customFormat="1" ht="36" hidden="1" customHeight="1" spans="1:26">
      <c r="A308" s="110">
        <v>305</v>
      </c>
      <c r="B308" s="111" t="s">
        <v>1197</v>
      </c>
      <c r="C308" s="111" t="s">
        <v>1159</v>
      </c>
      <c r="D308" s="111" t="s">
        <v>24</v>
      </c>
      <c r="E308" s="111" t="s">
        <v>250</v>
      </c>
      <c r="F308" s="110" t="s">
        <v>1160</v>
      </c>
      <c r="G308" s="112">
        <v>1</v>
      </c>
      <c r="H308" s="113" t="s">
        <v>27</v>
      </c>
      <c r="I308" s="111" t="s">
        <v>28</v>
      </c>
      <c r="J308" s="111" t="s">
        <v>29</v>
      </c>
      <c r="K308" s="111" t="s">
        <v>1198</v>
      </c>
      <c r="L308" s="111" t="s">
        <v>488</v>
      </c>
      <c r="M308" s="111">
        <v>18139652568</v>
      </c>
      <c r="N308" s="111"/>
      <c r="O308" s="111" t="s">
        <v>834</v>
      </c>
      <c r="P308" s="111" t="s">
        <v>1162</v>
      </c>
      <c r="Q308" s="111" t="s">
        <v>33</v>
      </c>
      <c r="R308" s="118" t="s">
        <v>1199</v>
      </c>
      <c r="U308" s="123"/>
      <c r="V308" s="123"/>
      <c r="W308" s="123"/>
      <c r="X308" s="123"/>
      <c r="Y308" s="123"/>
      <c r="Z308" s="123"/>
    </row>
    <row r="309" s="97" customFormat="1" ht="36" hidden="1" customHeight="1" spans="1:26">
      <c r="A309" s="110">
        <v>306</v>
      </c>
      <c r="B309" s="111" t="s">
        <v>1200</v>
      </c>
      <c r="C309" s="111" t="s">
        <v>1159</v>
      </c>
      <c r="D309" s="111" t="s">
        <v>24</v>
      </c>
      <c r="E309" s="111" t="s">
        <v>250</v>
      </c>
      <c r="F309" s="110" t="s">
        <v>838</v>
      </c>
      <c r="G309" s="112">
        <v>1</v>
      </c>
      <c r="H309" s="113" t="s">
        <v>27</v>
      </c>
      <c r="I309" s="111" t="s">
        <v>28</v>
      </c>
      <c r="J309" s="111" t="s">
        <v>38</v>
      </c>
      <c r="K309" s="111" t="s">
        <v>1201</v>
      </c>
      <c r="L309" s="111" t="s">
        <v>432</v>
      </c>
      <c r="M309" s="111">
        <v>18139652568</v>
      </c>
      <c r="N309" s="111"/>
      <c r="O309" s="111" t="s">
        <v>834</v>
      </c>
      <c r="P309" s="111" t="s">
        <v>1162</v>
      </c>
      <c r="Q309" s="111" t="s">
        <v>134</v>
      </c>
      <c r="R309" s="118" t="s">
        <v>1202</v>
      </c>
      <c r="U309" s="123"/>
      <c r="V309" s="123"/>
      <c r="W309" s="123"/>
      <c r="X309" s="123"/>
      <c r="Y309" s="123"/>
      <c r="Z309" s="123"/>
    </row>
    <row r="310" s="97" customFormat="1" ht="36" hidden="1" customHeight="1" spans="1:26">
      <c r="A310" s="110">
        <v>307</v>
      </c>
      <c r="B310" s="111" t="s">
        <v>1203</v>
      </c>
      <c r="C310" s="111" t="s">
        <v>1159</v>
      </c>
      <c r="D310" s="111" t="s">
        <v>24</v>
      </c>
      <c r="E310" s="111" t="s">
        <v>250</v>
      </c>
      <c r="F310" s="110" t="s">
        <v>1160</v>
      </c>
      <c r="G310" s="112">
        <v>1</v>
      </c>
      <c r="H310" s="113" t="s">
        <v>27</v>
      </c>
      <c r="I310" s="111" t="s">
        <v>28</v>
      </c>
      <c r="J310" s="111" t="s">
        <v>29</v>
      </c>
      <c r="K310" s="111" t="s">
        <v>1161</v>
      </c>
      <c r="L310" s="111" t="s">
        <v>289</v>
      </c>
      <c r="M310" s="111">
        <v>18562791011</v>
      </c>
      <c r="N310" s="111"/>
      <c r="O310" s="111" t="s">
        <v>834</v>
      </c>
      <c r="P310" s="111" t="s">
        <v>1162</v>
      </c>
      <c r="Q310" s="111" t="s">
        <v>134</v>
      </c>
      <c r="R310" s="118" t="s">
        <v>1204</v>
      </c>
      <c r="U310" s="123"/>
      <c r="V310" s="123"/>
      <c r="W310" s="123"/>
      <c r="X310" s="123"/>
      <c r="Y310" s="123"/>
      <c r="Z310" s="123"/>
    </row>
    <row r="311" s="97" customFormat="1" ht="36" hidden="1" customHeight="1" spans="1:26">
      <c r="A311" s="110">
        <v>308</v>
      </c>
      <c r="B311" s="111" t="s">
        <v>1205</v>
      </c>
      <c r="C311" s="111" t="s">
        <v>1159</v>
      </c>
      <c r="D311" s="111" t="s">
        <v>24</v>
      </c>
      <c r="E311" s="111" t="s">
        <v>250</v>
      </c>
      <c r="F311" s="110" t="s">
        <v>838</v>
      </c>
      <c r="G311" s="112">
        <v>1</v>
      </c>
      <c r="H311" s="113" t="s">
        <v>27</v>
      </c>
      <c r="I311" s="111" t="s">
        <v>28</v>
      </c>
      <c r="J311" s="111" t="s">
        <v>29</v>
      </c>
      <c r="K311" s="111" t="s">
        <v>849</v>
      </c>
      <c r="L311" s="111" t="s">
        <v>289</v>
      </c>
      <c r="M311" s="111">
        <v>18562791011</v>
      </c>
      <c r="N311" s="111"/>
      <c r="O311" s="111" t="s">
        <v>834</v>
      </c>
      <c r="P311" s="111" t="s">
        <v>1162</v>
      </c>
      <c r="Q311" s="111" t="s">
        <v>134</v>
      </c>
      <c r="R311" s="118" t="s">
        <v>1206</v>
      </c>
      <c r="U311" s="123"/>
      <c r="V311" s="123"/>
      <c r="W311" s="123"/>
      <c r="X311" s="123"/>
      <c r="Y311" s="123"/>
      <c r="Z311" s="123"/>
    </row>
    <row r="312" s="97" customFormat="1" ht="36" hidden="1" customHeight="1" spans="1:26">
      <c r="A312" s="110">
        <v>309</v>
      </c>
      <c r="B312" s="111" t="s">
        <v>1207</v>
      </c>
      <c r="C312" s="111" t="s">
        <v>1159</v>
      </c>
      <c r="D312" s="111" t="s">
        <v>24</v>
      </c>
      <c r="E312" s="111" t="s">
        <v>250</v>
      </c>
      <c r="F312" s="110" t="s">
        <v>1160</v>
      </c>
      <c r="G312" s="112">
        <v>1</v>
      </c>
      <c r="H312" s="113" t="s">
        <v>27</v>
      </c>
      <c r="I312" s="111" t="s">
        <v>28</v>
      </c>
      <c r="J312" s="111" t="s">
        <v>38</v>
      </c>
      <c r="K312" s="111" t="s">
        <v>1165</v>
      </c>
      <c r="L312" s="111" t="s">
        <v>296</v>
      </c>
      <c r="M312" s="111">
        <v>18911766860</v>
      </c>
      <c r="N312" s="111"/>
      <c r="O312" s="111" t="s">
        <v>834</v>
      </c>
      <c r="P312" s="111" t="s">
        <v>1162</v>
      </c>
      <c r="Q312" s="111" t="s">
        <v>134</v>
      </c>
      <c r="R312" s="118" t="s">
        <v>1208</v>
      </c>
      <c r="U312" s="123"/>
      <c r="V312" s="123"/>
      <c r="W312" s="123"/>
      <c r="X312" s="123"/>
      <c r="Y312" s="123"/>
      <c r="Z312" s="123"/>
    </row>
    <row r="313" s="97" customFormat="1" ht="36" hidden="1" customHeight="1" spans="1:26">
      <c r="A313" s="110">
        <v>310</v>
      </c>
      <c r="B313" s="111" t="s">
        <v>1209</v>
      </c>
      <c r="C313" s="111" t="s">
        <v>1159</v>
      </c>
      <c r="D313" s="111" t="s">
        <v>24</v>
      </c>
      <c r="E313" s="111" t="s">
        <v>250</v>
      </c>
      <c r="F313" s="110" t="s">
        <v>1160</v>
      </c>
      <c r="G313" s="112">
        <v>1</v>
      </c>
      <c r="H313" s="113" t="s">
        <v>27</v>
      </c>
      <c r="I313" s="111" t="s">
        <v>28</v>
      </c>
      <c r="J313" s="111" t="s">
        <v>38</v>
      </c>
      <c r="K313" s="111" t="s">
        <v>1165</v>
      </c>
      <c r="L313" s="111" t="s">
        <v>296</v>
      </c>
      <c r="M313" s="111">
        <v>18911766860</v>
      </c>
      <c r="N313" s="111"/>
      <c r="O313" s="111" t="s">
        <v>834</v>
      </c>
      <c r="P313" s="111" t="s">
        <v>1162</v>
      </c>
      <c r="Q313" s="111" t="s">
        <v>134</v>
      </c>
      <c r="R313" s="118" t="s">
        <v>1210</v>
      </c>
      <c r="U313" s="123"/>
      <c r="V313" s="123"/>
      <c r="W313" s="123"/>
      <c r="X313" s="123"/>
      <c r="Y313" s="123"/>
      <c r="Z313" s="123"/>
    </row>
    <row r="314" s="97" customFormat="1" ht="36" hidden="1" customHeight="1" spans="1:26">
      <c r="A314" s="110">
        <v>311</v>
      </c>
      <c r="B314" s="111" t="s">
        <v>1211</v>
      </c>
      <c r="C314" s="111" t="s">
        <v>1159</v>
      </c>
      <c r="D314" s="111" t="s">
        <v>24</v>
      </c>
      <c r="E314" s="111" t="s">
        <v>250</v>
      </c>
      <c r="F314" s="110" t="s">
        <v>1160</v>
      </c>
      <c r="G314" s="112">
        <v>1</v>
      </c>
      <c r="H314" s="113" t="s">
        <v>27</v>
      </c>
      <c r="I314" s="111" t="s">
        <v>28</v>
      </c>
      <c r="J314" s="111" t="s">
        <v>29</v>
      </c>
      <c r="K314" s="111" t="s">
        <v>1165</v>
      </c>
      <c r="L314" s="111" t="s">
        <v>296</v>
      </c>
      <c r="M314" s="111">
        <v>18911766860</v>
      </c>
      <c r="N314" s="111"/>
      <c r="O314" s="111" t="s">
        <v>834</v>
      </c>
      <c r="P314" s="111" t="s">
        <v>1162</v>
      </c>
      <c r="Q314" s="111" t="s">
        <v>134</v>
      </c>
      <c r="R314" s="118" t="s">
        <v>1212</v>
      </c>
      <c r="U314" s="123"/>
      <c r="V314" s="123"/>
      <c r="W314" s="123"/>
      <c r="X314" s="123"/>
      <c r="Y314" s="123"/>
      <c r="Z314" s="123"/>
    </row>
    <row r="315" s="97" customFormat="1" ht="36" hidden="1" customHeight="1" spans="1:26">
      <c r="A315" s="110">
        <v>312</v>
      </c>
      <c r="B315" s="111" t="s">
        <v>1213</v>
      </c>
      <c r="C315" s="111" t="s">
        <v>1159</v>
      </c>
      <c r="D315" s="111" t="s">
        <v>24</v>
      </c>
      <c r="E315" s="111" t="s">
        <v>250</v>
      </c>
      <c r="F315" s="110" t="s">
        <v>1160</v>
      </c>
      <c r="G315" s="112">
        <v>1</v>
      </c>
      <c r="H315" s="113" t="s">
        <v>61</v>
      </c>
      <c r="I315" s="111" t="s">
        <v>28</v>
      </c>
      <c r="J315" s="111" t="s">
        <v>38</v>
      </c>
      <c r="K315" s="111" t="s">
        <v>1214</v>
      </c>
      <c r="L315" s="111" t="s">
        <v>880</v>
      </c>
      <c r="M315" s="111">
        <v>13871165846</v>
      </c>
      <c r="N315" s="111"/>
      <c r="O315" s="111" t="s">
        <v>834</v>
      </c>
      <c r="P315" s="111" t="s">
        <v>1162</v>
      </c>
      <c r="Q315" s="111" t="s">
        <v>134</v>
      </c>
      <c r="R315" s="118" t="s">
        <v>1215</v>
      </c>
      <c r="U315" s="123"/>
      <c r="V315" s="123"/>
      <c r="W315" s="123"/>
      <c r="X315" s="123"/>
      <c r="Y315" s="123"/>
      <c r="Z315" s="123"/>
    </row>
    <row r="316" s="97" customFormat="1" ht="36" hidden="1" customHeight="1" spans="1:26">
      <c r="A316" s="110">
        <v>313</v>
      </c>
      <c r="B316" s="111" t="s">
        <v>1216</v>
      </c>
      <c r="C316" s="111" t="s">
        <v>1159</v>
      </c>
      <c r="D316" s="111" t="s">
        <v>24</v>
      </c>
      <c r="E316" s="111" t="s">
        <v>250</v>
      </c>
      <c r="F316" s="110" t="s">
        <v>1160</v>
      </c>
      <c r="G316" s="112">
        <v>1</v>
      </c>
      <c r="H316" s="113" t="s">
        <v>61</v>
      </c>
      <c r="I316" s="111" t="s">
        <v>28</v>
      </c>
      <c r="J316" s="111" t="s">
        <v>38</v>
      </c>
      <c r="K316" s="111" t="s">
        <v>1214</v>
      </c>
      <c r="L316" s="111" t="s">
        <v>880</v>
      </c>
      <c r="M316" s="111">
        <v>13871165846</v>
      </c>
      <c r="N316" s="111"/>
      <c r="O316" s="111" t="s">
        <v>834</v>
      </c>
      <c r="P316" s="111" t="s">
        <v>1162</v>
      </c>
      <c r="Q316" s="111" t="s">
        <v>134</v>
      </c>
      <c r="R316" s="118" t="s">
        <v>1217</v>
      </c>
      <c r="U316" s="123"/>
      <c r="V316" s="123"/>
      <c r="W316" s="123"/>
      <c r="X316" s="123"/>
      <c r="Y316" s="123"/>
      <c r="Z316" s="123"/>
    </row>
    <row r="317" s="97" customFormat="1" ht="36" hidden="1" customHeight="1" spans="1:26">
      <c r="A317" s="110">
        <v>314</v>
      </c>
      <c r="B317" s="111" t="s">
        <v>1218</v>
      </c>
      <c r="C317" s="111" t="s">
        <v>1159</v>
      </c>
      <c r="D317" s="111" t="s">
        <v>24</v>
      </c>
      <c r="E317" s="111" t="s">
        <v>250</v>
      </c>
      <c r="F317" s="110" t="s">
        <v>1160</v>
      </c>
      <c r="G317" s="112">
        <v>1</v>
      </c>
      <c r="H317" s="113" t="s">
        <v>61</v>
      </c>
      <c r="I317" s="111" t="s">
        <v>28</v>
      </c>
      <c r="J317" s="111" t="s">
        <v>29</v>
      </c>
      <c r="K317" s="111" t="s">
        <v>1214</v>
      </c>
      <c r="L317" s="111" t="s">
        <v>880</v>
      </c>
      <c r="M317" s="111">
        <v>13871165846</v>
      </c>
      <c r="N317" s="111"/>
      <c r="O317" s="111" t="s">
        <v>834</v>
      </c>
      <c r="P317" s="111" t="s">
        <v>1162</v>
      </c>
      <c r="Q317" s="111" t="s">
        <v>134</v>
      </c>
      <c r="R317" s="118" t="s">
        <v>1219</v>
      </c>
      <c r="U317" s="123"/>
      <c r="V317" s="123"/>
      <c r="W317" s="123"/>
      <c r="X317" s="123"/>
      <c r="Y317" s="123"/>
      <c r="Z317" s="123"/>
    </row>
    <row r="318" s="97" customFormat="1" ht="36" hidden="1" customHeight="1" spans="1:26">
      <c r="A318" s="110">
        <v>315</v>
      </c>
      <c r="B318" s="111" t="s">
        <v>1220</v>
      </c>
      <c r="C318" s="111" t="s">
        <v>1159</v>
      </c>
      <c r="D318" s="111" t="s">
        <v>24</v>
      </c>
      <c r="E318" s="111" t="s">
        <v>250</v>
      </c>
      <c r="F318" s="110" t="s">
        <v>721</v>
      </c>
      <c r="G318" s="112">
        <v>1</v>
      </c>
      <c r="H318" s="113" t="s">
        <v>27</v>
      </c>
      <c r="I318" s="111" t="s">
        <v>28</v>
      </c>
      <c r="J318" s="111" t="s">
        <v>29</v>
      </c>
      <c r="K318" s="111" t="s">
        <v>559</v>
      </c>
      <c r="L318" s="111" t="s">
        <v>296</v>
      </c>
      <c r="M318" s="111">
        <v>17778191017</v>
      </c>
      <c r="N318" s="111"/>
      <c r="O318" s="111" t="s">
        <v>834</v>
      </c>
      <c r="P318" s="111" t="s">
        <v>1162</v>
      </c>
      <c r="Q318" s="111" t="s">
        <v>134</v>
      </c>
      <c r="R318" s="118" t="s">
        <v>1221</v>
      </c>
      <c r="U318" s="123"/>
      <c r="V318" s="123"/>
      <c r="W318" s="123"/>
      <c r="X318" s="123"/>
      <c r="Y318" s="123"/>
      <c r="Z318" s="123"/>
    </row>
    <row r="319" s="97" customFormat="1" ht="36" hidden="1" customHeight="1" spans="1:26">
      <c r="A319" s="110">
        <v>316</v>
      </c>
      <c r="B319" s="111" t="s">
        <v>1222</v>
      </c>
      <c r="C319" s="111" t="s">
        <v>1159</v>
      </c>
      <c r="D319" s="111" t="s">
        <v>24</v>
      </c>
      <c r="E319" s="111" t="s">
        <v>250</v>
      </c>
      <c r="F319" s="110" t="s">
        <v>1160</v>
      </c>
      <c r="G319" s="112">
        <v>1</v>
      </c>
      <c r="H319" s="113" t="s">
        <v>27</v>
      </c>
      <c r="I319" s="111" t="s">
        <v>28</v>
      </c>
      <c r="J319" s="111" t="s">
        <v>38</v>
      </c>
      <c r="K319" s="111" t="s">
        <v>1223</v>
      </c>
      <c r="L319" s="111" t="s">
        <v>296</v>
      </c>
      <c r="M319" s="111">
        <v>17778191017</v>
      </c>
      <c r="N319" s="111"/>
      <c r="O319" s="111" t="s">
        <v>834</v>
      </c>
      <c r="P319" s="111" t="s">
        <v>1162</v>
      </c>
      <c r="Q319" s="111" t="s">
        <v>134</v>
      </c>
      <c r="R319" s="118" t="s">
        <v>1224</v>
      </c>
      <c r="U319" s="123"/>
      <c r="V319" s="123"/>
      <c r="W319" s="123"/>
      <c r="X319" s="123"/>
      <c r="Y319" s="123"/>
      <c r="Z319" s="123"/>
    </row>
    <row r="320" s="97" customFormat="1" ht="36" hidden="1" customHeight="1" spans="1:26">
      <c r="A320" s="110">
        <v>317</v>
      </c>
      <c r="B320" s="111" t="s">
        <v>1225</v>
      </c>
      <c r="C320" s="111" t="s">
        <v>1159</v>
      </c>
      <c r="D320" s="111" t="s">
        <v>24</v>
      </c>
      <c r="E320" s="111" t="s">
        <v>250</v>
      </c>
      <c r="F320" s="110" t="s">
        <v>1160</v>
      </c>
      <c r="G320" s="112">
        <v>1</v>
      </c>
      <c r="H320" s="113" t="s">
        <v>27</v>
      </c>
      <c r="I320" s="111" t="s">
        <v>28</v>
      </c>
      <c r="J320" s="111" t="s">
        <v>38</v>
      </c>
      <c r="K320" s="111" t="s">
        <v>1165</v>
      </c>
      <c r="L320" s="111" t="s">
        <v>296</v>
      </c>
      <c r="M320" s="111">
        <v>13241507611</v>
      </c>
      <c r="N320" s="111"/>
      <c r="O320" s="111" t="s">
        <v>834</v>
      </c>
      <c r="P320" s="111" t="s">
        <v>1162</v>
      </c>
      <c r="Q320" s="111" t="s">
        <v>134</v>
      </c>
      <c r="R320" s="118" t="s">
        <v>1226</v>
      </c>
      <c r="U320" s="123"/>
      <c r="V320" s="123"/>
      <c r="W320" s="123"/>
      <c r="X320" s="123"/>
      <c r="Y320" s="123"/>
      <c r="Z320" s="123"/>
    </row>
    <row r="321" s="97" customFormat="1" ht="36" hidden="1" customHeight="1" spans="1:26">
      <c r="A321" s="110">
        <v>318</v>
      </c>
      <c r="B321" s="111" t="s">
        <v>1227</v>
      </c>
      <c r="C321" s="111" t="s">
        <v>1159</v>
      </c>
      <c r="D321" s="111" t="s">
        <v>24</v>
      </c>
      <c r="E321" s="111" t="s">
        <v>250</v>
      </c>
      <c r="F321" s="110" t="s">
        <v>1160</v>
      </c>
      <c r="G321" s="112">
        <v>1</v>
      </c>
      <c r="H321" s="113" t="s">
        <v>61</v>
      </c>
      <c r="I321" s="111" t="s">
        <v>28</v>
      </c>
      <c r="J321" s="111" t="s">
        <v>29</v>
      </c>
      <c r="K321" s="111" t="s">
        <v>1228</v>
      </c>
      <c r="L321" s="111" t="s">
        <v>296</v>
      </c>
      <c r="M321" s="111">
        <v>13241507611</v>
      </c>
      <c r="N321" s="111"/>
      <c r="O321" s="111" t="s">
        <v>834</v>
      </c>
      <c r="P321" s="111" t="s">
        <v>1162</v>
      </c>
      <c r="Q321" s="111" t="s">
        <v>134</v>
      </c>
      <c r="R321" s="118" t="s">
        <v>1229</v>
      </c>
      <c r="U321" s="123"/>
      <c r="V321" s="123"/>
      <c r="W321" s="123"/>
      <c r="X321" s="123"/>
      <c r="Y321" s="123"/>
      <c r="Z321" s="123"/>
    </row>
    <row r="322" s="97" customFormat="1" ht="36" hidden="1" customHeight="1" spans="1:26">
      <c r="A322" s="110">
        <v>319</v>
      </c>
      <c r="B322" s="111" t="s">
        <v>1230</v>
      </c>
      <c r="C322" s="111" t="s">
        <v>1159</v>
      </c>
      <c r="D322" s="111" t="s">
        <v>24</v>
      </c>
      <c r="E322" s="111" t="s">
        <v>250</v>
      </c>
      <c r="F322" s="110" t="s">
        <v>838</v>
      </c>
      <c r="G322" s="112">
        <v>1</v>
      </c>
      <c r="H322" s="113" t="s">
        <v>27</v>
      </c>
      <c r="I322" s="111" t="s">
        <v>28</v>
      </c>
      <c r="J322" s="111" t="s">
        <v>38</v>
      </c>
      <c r="K322" s="111" t="s">
        <v>1231</v>
      </c>
      <c r="L322" s="111" t="s">
        <v>296</v>
      </c>
      <c r="M322" s="111">
        <v>13241507611</v>
      </c>
      <c r="N322" s="111"/>
      <c r="O322" s="111" t="s">
        <v>834</v>
      </c>
      <c r="P322" s="111" t="s">
        <v>1162</v>
      </c>
      <c r="Q322" s="111" t="s">
        <v>134</v>
      </c>
      <c r="R322" s="118" t="s">
        <v>1232</v>
      </c>
      <c r="U322" s="123"/>
      <c r="V322" s="123"/>
      <c r="W322" s="123"/>
      <c r="X322" s="123"/>
      <c r="Y322" s="123"/>
      <c r="Z322" s="123"/>
    </row>
    <row r="323" s="97" customFormat="1" ht="36" hidden="1" customHeight="1" spans="1:26">
      <c r="A323" s="110">
        <v>320</v>
      </c>
      <c r="B323" s="111" t="s">
        <v>1233</v>
      </c>
      <c r="C323" s="111" t="s">
        <v>1159</v>
      </c>
      <c r="D323" s="111" t="s">
        <v>24</v>
      </c>
      <c r="E323" s="111" t="s">
        <v>250</v>
      </c>
      <c r="F323" s="110" t="s">
        <v>1160</v>
      </c>
      <c r="G323" s="112">
        <v>1</v>
      </c>
      <c r="H323" s="113" t="s">
        <v>27</v>
      </c>
      <c r="I323" s="111" t="s">
        <v>28</v>
      </c>
      <c r="J323" s="111" t="s">
        <v>38</v>
      </c>
      <c r="K323" s="111" t="s">
        <v>1234</v>
      </c>
      <c r="L323" s="111" t="s">
        <v>296</v>
      </c>
      <c r="M323" s="111">
        <v>13241507611</v>
      </c>
      <c r="N323" s="111"/>
      <c r="O323" s="111" t="s">
        <v>834</v>
      </c>
      <c r="P323" s="111" t="s">
        <v>1162</v>
      </c>
      <c r="Q323" s="111" t="s">
        <v>134</v>
      </c>
      <c r="R323" s="118" t="s">
        <v>1235</v>
      </c>
      <c r="U323" s="123"/>
      <c r="V323" s="123"/>
      <c r="W323" s="123"/>
      <c r="X323" s="123"/>
      <c r="Y323" s="123"/>
      <c r="Z323" s="123"/>
    </row>
    <row r="324" s="97" customFormat="1" ht="36" hidden="1" customHeight="1" spans="1:26">
      <c r="A324" s="110">
        <v>321</v>
      </c>
      <c r="B324" s="111" t="s">
        <v>1236</v>
      </c>
      <c r="C324" s="111" t="s">
        <v>1159</v>
      </c>
      <c r="D324" s="111" t="s">
        <v>24</v>
      </c>
      <c r="E324" s="111" t="s">
        <v>250</v>
      </c>
      <c r="F324" s="110" t="s">
        <v>1160</v>
      </c>
      <c r="G324" s="112">
        <v>1</v>
      </c>
      <c r="H324" s="113" t="s">
        <v>27</v>
      </c>
      <c r="I324" s="111" t="s">
        <v>28</v>
      </c>
      <c r="J324" s="111" t="s">
        <v>29</v>
      </c>
      <c r="K324" s="111" t="s">
        <v>1237</v>
      </c>
      <c r="L324" s="111" t="s">
        <v>432</v>
      </c>
      <c r="M324" s="111">
        <v>13241507611</v>
      </c>
      <c r="N324" s="111"/>
      <c r="O324" s="111" t="s">
        <v>834</v>
      </c>
      <c r="P324" s="111" t="s">
        <v>1162</v>
      </c>
      <c r="Q324" s="111" t="s">
        <v>134</v>
      </c>
      <c r="R324" s="118" t="s">
        <v>1238</v>
      </c>
      <c r="U324" s="123"/>
      <c r="V324" s="123"/>
      <c r="W324" s="123"/>
      <c r="X324" s="123"/>
      <c r="Y324" s="123"/>
      <c r="Z324" s="123"/>
    </row>
    <row r="325" s="97" customFormat="1" ht="36" hidden="1" customHeight="1" spans="1:26">
      <c r="A325" s="110">
        <v>322</v>
      </c>
      <c r="B325" s="111" t="s">
        <v>1239</v>
      </c>
      <c r="C325" s="111" t="s">
        <v>1240</v>
      </c>
      <c r="D325" s="111" t="s">
        <v>24</v>
      </c>
      <c r="E325" s="111" t="s">
        <v>250</v>
      </c>
      <c r="F325" s="110" t="s">
        <v>1128</v>
      </c>
      <c r="G325" s="112">
        <v>2</v>
      </c>
      <c r="H325" s="113" t="s">
        <v>27</v>
      </c>
      <c r="I325" s="111" t="s">
        <v>28</v>
      </c>
      <c r="J325" s="111" t="s">
        <v>38</v>
      </c>
      <c r="K325" s="111" t="s">
        <v>1241</v>
      </c>
      <c r="L325" s="111" t="s">
        <v>1116</v>
      </c>
      <c r="M325" s="111">
        <v>15221925448</v>
      </c>
      <c r="N325" s="111"/>
      <c r="O325" s="111" t="s">
        <v>834</v>
      </c>
      <c r="P325" s="111" t="s">
        <v>1242</v>
      </c>
      <c r="Q325" s="111" t="s">
        <v>134</v>
      </c>
      <c r="R325" s="118" t="s">
        <v>1243</v>
      </c>
      <c r="U325" s="123"/>
      <c r="V325" s="123"/>
      <c r="W325" s="123"/>
      <c r="X325" s="123"/>
      <c r="Y325" s="123"/>
      <c r="Z325" s="123"/>
    </row>
    <row r="326" s="97" customFormat="1" ht="36" hidden="1" customHeight="1" spans="1:26">
      <c r="A326" s="110">
        <v>323</v>
      </c>
      <c r="B326" s="111" t="s">
        <v>1244</v>
      </c>
      <c r="C326" s="111" t="s">
        <v>1240</v>
      </c>
      <c r="D326" s="111" t="s">
        <v>24</v>
      </c>
      <c r="E326" s="111" t="s">
        <v>250</v>
      </c>
      <c r="F326" s="110" t="s">
        <v>1245</v>
      </c>
      <c r="G326" s="112">
        <v>1</v>
      </c>
      <c r="H326" s="113" t="s">
        <v>27</v>
      </c>
      <c r="I326" s="111" t="s">
        <v>28</v>
      </c>
      <c r="J326" s="111" t="s">
        <v>38</v>
      </c>
      <c r="K326" s="111" t="s">
        <v>1246</v>
      </c>
      <c r="L326" s="111" t="s">
        <v>1116</v>
      </c>
      <c r="M326" s="111">
        <v>15021134776</v>
      </c>
      <c r="N326" s="111"/>
      <c r="O326" s="111" t="s">
        <v>834</v>
      </c>
      <c r="P326" s="111" t="s">
        <v>1242</v>
      </c>
      <c r="Q326" s="111" t="s">
        <v>134</v>
      </c>
      <c r="R326" s="118" t="s">
        <v>1247</v>
      </c>
      <c r="U326" s="123"/>
      <c r="V326" s="123"/>
      <c r="W326" s="123"/>
      <c r="X326" s="123"/>
      <c r="Y326" s="123"/>
      <c r="Z326" s="123"/>
    </row>
    <row r="327" s="97" customFormat="1" ht="36" hidden="1" customHeight="1" spans="1:26">
      <c r="A327" s="110">
        <v>324</v>
      </c>
      <c r="B327" s="111" t="s">
        <v>1248</v>
      </c>
      <c r="C327" s="111" t="s">
        <v>1240</v>
      </c>
      <c r="D327" s="111" t="s">
        <v>24</v>
      </c>
      <c r="E327" s="111" t="s">
        <v>25</v>
      </c>
      <c r="F327" s="110" t="s">
        <v>863</v>
      </c>
      <c r="G327" s="112">
        <v>1</v>
      </c>
      <c r="H327" s="113" t="s">
        <v>27</v>
      </c>
      <c r="I327" s="111" t="s">
        <v>28</v>
      </c>
      <c r="J327" s="111" t="s">
        <v>29</v>
      </c>
      <c r="K327" s="111" t="s">
        <v>1249</v>
      </c>
      <c r="L327" s="111" t="s">
        <v>1116</v>
      </c>
      <c r="M327" s="111">
        <v>15351585675</v>
      </c>
      <c r="N327" s="111"/>
      <c r="O327" s="111" t="s">
        <v>834</v>
      </c>
      <c r="P327" s="111" t="s">
        <v>1242</v>
      </c>
      <c r="Q327" s="111" t="s">
        <v>134</v>
      </c>
      <c r="R327" s="118" t="s">
        <v>1250</v>
      </c>
      <c r="U327" s="123"/>
      <c r="V327" s="123"/>
      <c r="W327" s="123"/>
      <c r="X327" s="123"/>
      <c r="Y327" s="123"/>
      <c r="Z327" s="123"/>
    </row>
    <row r="328" s="97" customFormat="1" ht="36" hidden="1" customHeight="1" spans="1:26">
      <c r="A328" s="110">
        <v>325</v>
      </c>
      <c r="B328" s="111" t="s">
        <v>1251</v>
      </c>
      <c r="C328" s="111" t="s">
        <v>1240</v>
      </c>
      <c r="D328" s="111" t="s">
        <v>24</v>
      </c>
      <c r="E328" s="111" t="s">
        <v>25</v>
      </c>
      <c r="F328" s="110" t="s">
        <v>863</v>
      </c>
      <c r="G328" s="112">
        <v>1</v>
      </c>
      <c r="H328" s="113" t="s">
        <v>27</v>
      </c>
      <c r="I328" s="111" t="s">
        <v>28</v>
      </c>
      <c r="J328" s="111" t="s">
        <v>29</v>
      </c>
      <c r="K328" s="111" t="s">
        <v>1252</v>
      </c>
      <c r="L328" s="111" t="s">
        <v>1116</v>
      </c>
      <c r="M328" s="111">
        <v>15351585865</v>
      </c>
      <c r="N328" s="111"/>
      <c r="O328" s="111" t="s">
        <v>834</v>
      </c>
      <c r="P328" s="111" t="s">
        <v>1242</v>
      </c>
      <c r="Q328" s="111" t="s">
        <v>134</v>
      </c>
      <c r="R328" s="118" t="s">
        <v>1253</v>
      </c>
      <c r="U328" s="123"/>
      <c r="V328" s="123"/>
      <c r="W328" s="123"/>
      <c r="X328" s="123"/>
      <c r="Y328" s="123"/>
      <c r="Z328" s="123"/>
    </row>
    <row r="329" s="97" customFormat="1" ht="36" hidden="1" customHeight="1" spans="1:26">
      <c r="A329" s="110">
        <v>326</v>
      </c>
      <c r="B329" s="111" t="s">
        <v>1254</v>
      </c>
      <c r="C329" s="111" t="s">
        <v>1240</v>
      </c>
      <c r="D329" s="111" t="s">
        <v>24</v>
      </c>
      <c r="E329" s="111" t="s">
        <v>25</v>
      </c>
      <c r="F329" s="110" t="s">
        <v>863</v>
      </c>
      <c r="G329" s="112">
        <v>1</v>
      </c>
      <c r="H329" s="113" t="s">
        <v>27</v>
      </c>
      <c r="I329" s="111" t="s">
        <v>28</v>
      </c>
      <c r="J329" s="111" t="s">
        <v>29</v>
      </c>
      <c r="K329" s="111" t="s">
        <v>1255</v>
      </c>
      <c r="L329" s="111" t="s">
        <v>488</v>
      </c>
      <c r="M329" s="111">
        <v>15337667459</v>
      </c>
      <c r="N329" s="111"/>
      <c r="O329" s="111" t="s">
        <v>834</v>
      </c>
      <c r="P329" s="111" t="s">
        <v>1242</v>
      </c>
      <c r="Q329" s="111" t="s">
        <v>33</v>
      </c>
      <c r="R329" s="118" t="s">
        <v>1256</v>
      </c>
      <c r="U329" s="123"/>
      <c r="V329" s="123"/>
      <c r="W329" s="123"/>
      <c r="X329" s="123"/>
      <c r="Y329" s="123"/>
      <c r="Z329" s="123"/>
    </row>
    <row r="330" s="97" customFormat="1" ht="36" hidden="1" customHeight="1" spans="1:26">
      <c r="A330" s="110">
        <v>327</v>
      </c>
      <c r="B330" s="111" t="s">
        <v>1257</v>
      </c>
      <c r="C330" s="111" t="s">
        <v>1240</v>
      </c>
      <c r="D330" s="111" t="s">
        <v>24</v>
      </c>
      <c r="E330" s="111" t="s">
        <v>830</v>
      </c>
      <c r="F330" s="110" t="s">
        <v>831</v>
      </c>
      <c r="G330" s="112">
        <v>1</v>
      </c>
      <c r="H330" s="113" t="s">
        <v>27</v>
      </c>
      <c r="I330" s="112" t="s">
        <v>28</v>
      </c>
      <c r="J330" s="111" t="s">
        <v>38</v>
      </c>
      <c r="K330" s="111" t="s">
        <v>1258</v>
      </c>
      <c r="L330" s="112" t="s">
        <v>1116</v>
      </c>
      <c r="M330" s="112">
        <v>15821141864</v>
      </c>
      <c r="N330" s="111"/>
      <c r="O330" s="111" t="s">
        <v>834</v>
      </c>
      <c r="P330" s="111" t="s">
        <v>1242</v>
      </c>
      <c r="Q330" s="112" t="s">
        <v>134</v>
      </c>
      <c r="R330" s="118" t="s">
        <v>1259</v>
      </c>
      <c r="U330" s="123"/>
      <c r="V330" s="123"/>
      <c r="W330" s="123"/>
      <c r="X330" s="123"/>
      <c r="Y330" s="123"/>
      <c r="Z330" s="123"/>
    </row>
    <row r="331" s="97" customFormat="1" ht="36" hidden="1" customHeight="1" spans="1:26">
      <c r="A331" s="110">
        <v>328</v>
      </c>
      <c r="B331" s="111" t="s">
        <v>1260</v>
      </c>
      <c r="C331" s="111" t="s">
        <v>1240</v>
      </c>
      <c r="D331" s="111" t="s">
        <v>24</v>
      </c>
      <c r="E331" s="111" t="s">
        <v>830</v>
      </c>
      <c r="F331" s="110" t="s">
        <v>831</v>
      </c>
      <c r="G331" s="112">
        <v>1</v>
      </c>
      <c r="H331" s="113" t="s">
        <v>27</v>
      </c>
      <c r="I331" s="111" t="s">
        <v>28</v>
      </c>
      <c r="J331" s="111" t="s">
        <v>29</v>
      </c>
      <c r="K331" s="111" t="s">
        <v>1261</v>
      </c>
      <c r="L331" s="111" t="s">
        <v>1116</v>
      </c>
      <c r="M331" s="111">
        <v>13671850332</v>
      </c>
      <c r="N331" s="111"/>
      <c r="O331" s="111" t="s">
        <v>834</v>
      </c>
      <c r="P331" s="111" t="s">
        <v>1242</v>
      </c>
      <c r="Q331" s="111" t="s">
        <v>134</v>
      </c>
      <c r="R331" s="118" t="s">
        <v>1262</v>
      </c>
      <c r="U331" s="123"/>
      <c r="V331" s="123"/>
      <c r="W331" s="123"/>
      <c r="X331" s="123"/>
      <c r="Y331" s="123"/>
      <c r="Z331" s="123"/>
    </row>
    <row r="332" s="97" customFormat="1" ht="36" hidden="1" customHeight="1" spans="1:26">
      <c r="A332" s="110">
        <v>329</v>
      </c>
      <c r="B332" s="111" t="s">
        <v>1263</v>
      </c>
      <c r="C332" s="111" t="s">
        <v>1240</v>
      </c>
      <c r="D332" s="111" t="s">
        <v>24</v>
      </c>
      <c r="E332" s="111" t="s">
        <v>25</v>
      </c>
      <c r="F332" s="110" t="s">
        <v>1264</v>
      </c>
      <c r="G332" s="112">
        <v>1</v>
      </c>
      <c r="H332" s="113" t="s">
        <v>27</v>
      </c>
      <c r="I332" s="111" t="s">
        <v>28</v>
      </c>
      <c r="J332" s="111" t="s">
        <v>38</v>
      </c>
      <c r="K332" s="111" t="s">
        <v>1255</v>
      </c>
      <c r="L332" s="111" t="s">
        <v>296</v>
      </c>
      <c r="M332" s="111">
        <v>18110070103</v>
      </c>
      <c r="N332" s="111"/>
      <c r="O332" s="111" t="s">
        <v>834</v>
      </c>
      <c r="P332" s="111" t="s">
        <v>1242</v>
      </c>
      <c r="Q332" s="111" t="s">
        <v>134</v>
      </c>
      <c r="R332" s="118" t="s">
        <v>1265</v>
      </c>
      <c r="U332" s="123"/>
      <c r="V332" s="123"/>
      <c r="W332" s="123"/>
      <c r="X332" s="123"/>
      <c r="Y332" s="123"/>
      <c r="Z332" s="123"/>
    </row>
    <row r="333" s="97" customFormat="1" ht="36" hidden="1" customHeight="1" spans="1:26">
      <c r="A333" s="110">
        <v>330</v>
      </c>
      <c r="B333" s="111" t="s">
        <v>1266</v>
      </c>
      <c r="C333" s="111" t="s">
        <v>1240</v>
      </c>
      <c r="D333" s="111" t="s">
        <v>24</v>
      </c>
      <c r="E333" s="111" t="s">
        <v>25</v>
      </c>
      <c r="F333" s="110" t="s">
        <v>878</v>
      </c>
      <c r="G333" s="112">
        <v>1</v>
      </c>
      <c r="H333" s="113" t="s">
        <v>61</v>
      </c>
      <c r="I333" s="111" t="s">
        <v>28</v>
      </c>
      <c r="J333" s="111" t="s">
        <v>38</v>
      </c>
      <c r="K333" s="111" t="s">
        <v>1267</v>
      </c>
      <c r="L333" s="111" t="s">
        <v>1116</v>
      </c>
      <c r="M333" s="111">
        <v>13918413126</v>
      </c>
      <c r="N333" s="111"/>
      <c r="O333" s="111" t="s">
        <v>834</v>
      </c>
      <c r="P333" s="111" t="s">
        <v>1242</v>
      </c>
      <c r="Q333" s="111" t="s">
        <v>134</v>
      </c>
      <c r="R333" s="118" t="s">
        <v>1268</v>
      </c>
      <c r="U333" s="123"/>
      <c r="V333" s="123"/>
      <c r="W333" s="123"/>
      <c r="X333" s="123"/>
      <c r="Y333" s="123"/>
      <c r="Z333" s="123"/>
    </row>
    <row r="334" s="97" customFormat="1" ht="36" hidden="1" customHeight="1" spans="1:26">
      <c r="A334" s="110">
        <v>331</v>
      </c>
      <c r="B334" s="111" t="s">
        <v>1269</v>
      </c>
      <c r="C334" s="111" t="s">
        <v>1240</v>
      </c>
      <c r="D334" s="111" t="s">
        <v>24</v>
      </c>
      <c r="E334" s="111" t="s">
        <v>25</v>
      </c>
      <c r="F334" s="110" t="s">
        <v>1264</v>
      </c>
      <c r="G334" s="112">
        <v>1</v>
      </c>
      <c r="H334" s="113" t="s">
        <v>27</v>
      </c>
      <c r="I334" s="111" t="s">
        <v>28</v>
      </c>
      <c r="J334" s="111" t="s">
        <v>29</v>
      </c>
      <c r="K334" s="111" t="s">
        <v>1270</v>
      </c>
      <c r="L334" s="111" t="s">
        <v>1116</v>
      </c>
      <c r="M334" s="111">
        <v>18001617707</v>
      </c>
      <c r="N334" s="111"/>
      <c r="O334" s="111" t="s">
        <v>834</v>
      </c>
      <c r="P334" s="111" t="s">
        <v>1242</v>
      </c>
      <c r="Q334" s="111" t="s">
        <v>134</v>
      </c>
      <c r="R334" s="118" t="s">
        <v>1271</v>
      </c>
      <c r="U334" s="123"/>
      <c r="V334" s="123"/>
      <c r="W334" s="123"/>
      <c r="X334" s="123"/>
      <c r="Y334" s="123"/>
      <c r="Z334" s="123"/>
    </row>
    <row r="335" s="97" customFormat="1" ht="36" hidden="1" customHeight="1" spans="1:26">
      <c r="A335" s="110">
        <v>332</v>
      </c>
      <c r="B335" s="111" t="s">
        <v>1272</v>
      </c>
      <c r="C335" s="111" t="s">
        <v>1240</v>
      </c>
      <c r="D335" s="111" t="s">
        <v>24</v>
      </c>
      <c r="E335" s="111" t="s">
        <v>25</v>
      </c>
      <c r="F335" s="110" t="s">
        <v>1264</v>
      </c>
      <c r="G335" s="112">
        <v>1</v>
      </c>
      <c r="H335" s="113" t="s">
        <v>27</v>
      </c>
      <c r="I335" s="111" t="s">
        <v>28</v>
      </c>
      <c r="J335" s="111" t="s">
        <v>29</v>
      </c>
      <c r="K335" s="111" t="s">
        <v>1252</v>
      </c>
      <c r="L335" s="111" t="s">
        <v>1116</v>
      </c>
      <c r="M335" s="111">
        <v>15351588354</v>
      </c>
      <c r="N335" s="111"/>
      <c r="O335" s="111" t="s">
        <v>834</v>
      </c>
      <c r="P335" s="111" t="s">
        <v>1242</v>
      </c>
      <c r="Q335" s="111" t="s">
        <v>134</v>
      </c>
      <c r="R335" s="118" t="s">
        <v>1273</v>
      </c>
      <c r="U335" s="123"/>
      <c r="V335" s="123"/>
      <c r="W335" s="123"/>
      <c r="X335" s="123"/>
      <c r="Y335" s="123"/>
      <c r="Z335" s="123"/>
    </row>
    <row r="336" s="97" customFormat="1" ht="36" hidden="1" customHeight="1" spans="1:26">
      <c r="A336" s="110">
        <v>333</v>
      </c>
      <c r="B336" s="111" t="s">
        <v>1274</v>
      </c>
      <c r="C336" s="111" t="s">
        <v>1240</v>
      </c>
      <c r="D336" s="111" t="s">
        <v>24</v>
      </c>
      <c r="E336" s="111" t="s">
        <v>25</v>
      </c>
      <c r="F336" s="110" t="s">
        <v>854</v>
      </c>
      <c r="G336" s="112">
        <v>1</v>
      </c>
      <c r="H336" s="113" t="s">
        <v>27</v>
      </c>
      <c r="I336" s="111" t="s">
        <v>28</v>
      </c>
      <c r="J336" s="111" t="s">
        <v>38</v>
      </c>
      <c r="K336" s="111" t="s">
        <v>1275</v>
      </c>
      <c r="L336" s="111" t="s">
        <v>296</v>
      </c>
      <c r="M336" s="111" t="s">
        <v>1276</v>
      </c>
      <c r="N336" s="111"/>
      <c r="O336" s="111" t="s">
        <v>834</v>
      </c>
      <c r="P336" s="111" t="s">
        <v>1242</v>
      </c>
      <c r="Q336" s="111" t="s">
        <v>134</v>
      </c>
      <c r="R336" s="118" t="s">
        <v>1277</v>
      </c>
      <c r="U336" s="123"/>
      <c r="V336" s="123"/>
      <c r="W336" s="123"/>
      <c r="X336" s="123"/>
      <c r="Y336" s="123"/>
      <c r="Z336" s="123"/>
    </row>
    <row r="337" s="97" customFormat="1" ht="36" hidden="1" customHeight="1" spans="1:26">
      <c r="A337" s="110">
        <v>334</v>
      </c>
      <c r="B337" s="111" t="s">
        <v>1278</v>
      </c>
      <c r="C337" s="111" t="s">
        <v>1240</v>
      </c>
      <c r="D337" s="111" t="s">
        <v>24</v>
      </c>
      <c r="E337" s="111" t="s">
        <v>830</v>
      </c>
      <c r="F337" s="110" t="s">
        <v>1279</v>
      </c>
      <c r="G337" s="112">
        <v>1</v>
      </c>
      <c r="H337" s="113" t="s">
        <v>27</v>
      </c>
      <c r="I337" s="111" t="s">
        <v>28</v>
      </c>
      <c r="J337" s="111" t="s">
        <v>29</v>
      </c>
      <c r="K337" s="111" t="s">
        <v>1280</v>
      </c>
      <c r="L337" s="111" t="s">
        <v>296</v>
      </c>
      <c r="M337" s="111" t="s">
        <v>1281</v>
      </c>
      <c r="N337" s="111"/>
      <c r="O337" s="111" t="s">
        <v>834</v>
      </c>
      <c r="P337" s="111" t="s">
        <v>1242</v>
      </c>
      <c r="Q337" s="111" t="s">
        <v>134</v>
      </c>
      <c r="R337" s="118" t="s">
        <v>1282</v>
      </c>
      <c r="U337" s="123"/>
      <c r="V337" s="123"/>
      <c r="W337" s="123"/>
      <c r="X337" s="123"/>
      <c r="Y337" s="123"/>
      <c r="Z337" s="123"/>
    </row>
    <row r="338" s="97" customFormat="1" ht="36" hidden="1" customHeight="1" spans="1:26">
      <c r="A338" s="110">
        <v>335</v>
      </c>
      <c r="B338" s="111" t="s">
        <v>1283</v>
      </c>
      <c r="C338" s="111" t="s">
        <v>1240</v>
      </c>
      <c r="D338" s="111" t="s">
        <v>24</v>
      </c>
      <c r="E338" s="111" t="s">
        <v>25</v>
      </c>
      <c r="F338" s="110" t="s">
        <v>838</v>
      </c>
      <c r="G338" s="112">
        <v>1</v>
      </c>
      <c r="H338" s="113" t="s">
        <v>27</v>
      </c>
      <c r="I338" s="111" t="s">
        <v>28</v>
      </c>
      <c r="J338" s="111" t="s">
        <v>38</v>
      </c>
      <c r="K338" s="111" t="s">
        <v>1284</v>
      </c>
      <c r="L338" s="111" t="s">
        <v>488</v>
      </c>
      <c r="M338" s="111" t="s">
        <v>1285</v>
      </c>
      <c r="N338" s="111"/>
      <c r="O338" s="111" t="s">
        <v>834</v>
      </c>
      <c r="P338" s="111" t="s">
        <v>1242</v>
      </c>
      <c r="Q338" s="111" t="s">
        <v>33</v>
      </c>
      <c r="R338" s="118" t="s">
        <v>1286</v>
      </c>
      <c r="U338" s="123"/>
      <c r="V338" s="123"/>
      <c r="W338" s="123"/>
      <c r="X338" s="123"/>
      <c r="Y338" s="123"/>
      <c r="Z338" s="123"/>
    </row>
    <row r="339" s="97" customFormat="1" ht="36" hidden="1" customHeight="1" spans="1:26">
      <c r="A339" s="110">
        <v>336</v>
      </c>
      <c r="B339" s="111" t="s">
        <v>1287</v>
      </c>
      <c r="C339" s="111" t="s">
        <v>1240</v>
      </c>
      <c r="D339" s="111" t="s">
        <v>24</v>
      </c>
      <c r="E339" s="111" t="s">
        <v>25</v>
      </c>
      <c r="F339" s="110" t="s">
        <v>838</v>
      </c>
      <c r="G339" s="112">
        <v>1</v>
      </c>
      <c r="H339" s="113" t="s">
        <v>61</v>
      </c>
      <c r="I339" s="111" t="s">
        <v>28</v>
      </c>
      <c r="J339" s="111" t="s">
        <v>29</v>
      </c>
      <c r="K339" s="111" t="s">
        <v>1288</v>
      </c>
      <c r="L339" s="111" t="s">
        <v>488</v>
      </c>
      <c r="M339" s="111" t="s">
        <v>1285</v>
      </c>
      <c r="N339" s="111"/>
      <c r="O339" s="111" t="s">
        <v>834</v>
      </c>
      <c r="P339" s="111" t="s">
        <v>1242</v>
      </c>
      <c r="Q339" s="111" t="s">
        <v>33</v>
      </c>
      <c r="R339" s="118" t="s">
        <v>1286</v>
      </c>
      <c r="U339" s="123"/>
      <c r="V339" s="123"/>
      <c r="W339" s="123"/>
      <c r="X339" s="123"/>
      <c r="Y339" s="123"/>
      <c r="Z339" s="123"/>
    </row>
    <row r="340" s="97" customFormat="1" ht="36" hidden="1" customHeight="1" spans="1:26">
      <c r="A340" s="110">
        <v>337</v>
      </c>
      <c r="B340" s="111" t="s">
        <v>1289</v>
      </c>
      <c r="C340" s="111" t="s">
        <v>1240</v>
      </c>
      <c r="D340" s="111" t="s">
        <v>24</v>
      </c>
      <c r="E340" s="111" t="s">
        <v>250</v>
      </c>
      <c r="F340" s="110" t="s">
        <v>1264</v>
      </c>
      <c r="G340" s="112">
        <v>1</v>
      </c>
      <c r="H340" s="113" t="s">
        <v>27</v>
      </c>
      <c r="I340" s="111" t="s">
        <v>28</v>
      </c>
      <c r="J340" s="111" t="s">
        <v>29</v>
      </c>
      <c r="K340" s="111" t="s">
        <v>1290</v>
      </c>
      <c r="L340" s="111" t="s">
        <v>1116</v>
      </c>
      <c r="M340" s="111">
        <v>13262529557</v>
      </c>
      <c r="N340" s="111"/>
      <c r="O340" s="111" t="s">
        <v>834</v>
      </c>
      <c r="P340" s="111" t="s">
        <v>1242</v>
      </c>
      <c r="Q340" s="111" t="s">
        <v>134</v>
      </c>
      <c r="R340" s="118" t="s">
        <v>1291</v>
      </c>
      <c r="U340" s="123"/>
      <c r="V340" s="123"/>
      <c r="W340" s="123"/>
      <c r="X340" s="123"/>
      <c r="Y340" s="123"/>
      <c r="Z340" s="123"/>
    </row>
    <row r="341" s="97" customFormat="1" ht="36" hidden="1" customHeight="1" spans="1:26">
      <c r="A341" s="110">
        <v>338</v>
      </c>
      <c r="B341" s="111" t="s">
        <v>1292</v>
      </c>
      <c r="C341" s="111" t="s">
        <v>1240</v>
      </c>
      <c r="D341" s="111" t="s">
        <v>24</v>
      </c>
      <c r="E341" s="111" t="s">
        <v>250</v>
      </c>
      <c r="F341" s="110" t="s">
        <v>1264</v>
      </c>
      <c r="G341" s="112">
        <v>2</v>
      </c>
      <c r="H341" s="113" t="s">
        <v>27</v>
      </c>
      <c r="I341" s="111" t="s">
        <v>28</v>
      </c>
      <c r="J341" s="111" t="s">
        <v>38</v>
      </c>
      <c r="K341" s="111" t="s">
        <v>1293</v>
      </c>
      <c r="L341" s="111" t="s">
        <v>1116</v>
      </c>
      <c r="M341" s="111">
        <v>13585705486</v>
      </c>
      <c r="N341" s="111"/>
      <c r="O341" s="111" t="s">
        <v>834</v>
      </c>
      <c r="P341" s="111" t="s">
        <v>1242</v>
      </c>
      <c r="Q341" s="111" t="s">
        <v>134</v>
      </c>
      <c r="R341" s="118" t="s">
        <v>1294</v>
      </c>
      <c r="U341" s="123"/>
      <c r="V341" s="123"/>
      <c r="W341" s="123"/>
      <c r="X341" s="123"/>
      <c r="Y341" s="123"/>
      <c r="Z341" s="123"/>
    </row>
    <row r="342" s="97" customFormat="1" ht="36" hidden="1" customHeight="1" spans="1:26">
      <c r="A342" s="110">
        <v>339</v>
      </c>
      <c r="B342" s="111" t="s">
        <v>1295</v>
      </c>
      <c r="C342" s="111" t="s">
        <v>1240</v>
      </c>
      <c r="D342" s="111" t="s">
        <v>24</v>
      </c>
      <c r="E342" s="111" t="s">
        <v>25</v>
      </c>
      <c r="F342" s="110" t="s">
        <v>1083</v>
      </c>
      <c r="G342" s="112">
        <v>1</v>
      </c>
      <c r="H342" s="113" t="s">
        <v>27</v>
      </c>
      <c r="I342" s="111" t="s">
        <v>28</v>
      </c>
      <c r="J342" s="111" t="s">
        <v>38</v>
      </c>
      <c r="K342" s="111" t="s">
        <v>1296</v>
      </c>
      <c r="L342" s="111" t="s">
        <v>1116</v>
      </c>
      <c r="M342" s="111">
        <v>15601627696</v>
      </c>
      <c r="N342" s="111"/>
      <c r="O342" s="111" t="s">
        <v>834</v>
      </c>
      <c r="P342" s="111" t="s">
        <v>1242</v>
      </c>
      <c r="Q342" s="111" t="s">
        <v>134</v>
      </c>
      <c r="R342" s="118" t="s">
        <v>1297</v>
      </c>
      <c r="U342" s="123"/>
      <c r="V342" s="123"/>
      <c r="W342" s="123"/>
      <c r="X342" s="123"/>
      <c r="Y342" s="123"/>
      <c r="Z342" s="123"/>
    </row>
    <row r="343" s="97" customFormat="1" ht="36" hidden="1" customHeight="1" spans="1:26">
      <c r="A343" s="110">
        <v>340</v>
      </c>
      <c r="B343" s="111" t="s">
        <v>1298</v>
      </c>
      <c r="C343" s="111" t="s">
        <v>1240</v>
      </c>
      <c r="D343" s="111" t="s">
        <v>24</v>
      </c>
      <c r="E343" s="111" t="s">
        <v>250</v>
      </c>
      <c r="F343" s="110" t="s">
        <v>1264</v>
      </c>
      <c r="G343" s="112">
        <v>1</v>
      </c>
      <c r="H343" s="113" t="s">
        <v>61</v>
      </c>
      <c r="I343" s="111" t="s">
        <v>28</v>
      </c>
      <c r="J343" s="111" t="s">
        <v>29</v>
      </c>
      <c r="K343" s="111" t="s">
        <v>1299</v>
      </c>
      <c r="L343" s="111" t="s">
        <v>910</v>
      </c>
      <c r="M343" s="111">
        <v>13354994079</v>
      </c>
      <c r="N343" s="111"/>
      <c r="O343" s="111" t="s">
        <v>834</v>
      </c>
      <c r="P343" s="111" t="s">
        <v>1242</v>
      </c>
      <c r="Q343" s="111" t="s">
        <v>134</v>
      </c>
      <c r="R343" s="118" t="s">
        <v>1300</v>
      </c>
      <c r="U343" s="123"/>
      <c r="V343" s="123"/>
      <c r="W343" s="123"/>
      <c r="X343" s="123"/>
      <c r="Y343" s="123"/>
      <c r="Z343" s="123"/>
    </row>
    <row r="344" s="97" customFormat="1" ht="36" hidden="1" customHeight="1" spans="1:26">
      <c r="A344" s="110">
        <v>341</v>
      </c>
      <c r="B344" s="111" t="s">
        <v>1301</v>
      </c>
      <c r="C344" s="111" t="s">
        <v>1240</v>
      </c>
      <c r="D344" s="111" t="s">
        <v>24</v>
      </c>
      <c r="E344" s="111" t="s">
        <v>250</v>
      </c>
      <c r="F344" s="110" t="s">
        <v>1264</v>
      </c>
      <c r="G344" s="112">
        <v>1</v>
      </c>
      <c r="H344" s="113" t="s">
        <v>27</v>
      </c>
      <c r="I344" s="111" t="s">
        <v>28</v>
      </c>
      <c r="J344" s="111" t="s">
        <v>38</v>
      </c>
      <c r="K344" s="126" t="s">
        <v>1302</v>
      </c>
      <c r="L344" s="111" t="s">
        <v>1116</v>
      </c>
      <c r="M344" s="111">
        <v>15900961013</v>
      </c>
      <c r="N344" s="111"/>
      <c r="O344" s="111" t="s">
        <v>834</v>
      </c>
      <c r="P344" s="111" t="s">
        <v>1242</v>
      </c>
      <c r="Q344" s="111" t="s">
        <v>134</v>
      </c>
      <c r="R344" s="118" t="s">
        <v>1303</v>
      </c>
      <c r="U344" s="123"/>
      <c r="V344" s="123"/>
      <c r="W344" s="123"/>
      <c r="X344" s="123"/>
      <c r="Y344" s="123"/>
      <c r="Z344" s="123"/>
    </row>
    <row r="345" s="97" customFormat="1" ht="36" hidden="1" customHeight="1" spans="1:26">
      <c r="A345" s="110">
        <v>342</v>
      </c>
      <c r="B345" s="111" t="s">
        <v>1304</v>
      </c>
      <c r="C345" s="111" t="s">
        <v>1240</v>
      </c>
      <c r="D345" s="111" t="s">
        <v>24</v>
      </c>
      <c r="E345" s="111" t="s">
        <v>250</v>
      </c>
      <c r="F345" s="110" t="s">
        <v>854</v>
      </c>
      <c r="G345" s="112">
        <v>1</v>
      </c>
      <c r="H345" s="113" t="s">
        <v>27</v>
      </c>
      <c r="I345" s="111" t="s">
        <v>28</v>
      </c>
      <c r="J345" s="111" t="s">
        <v>29</v>
      </c>
      <c r="K345" s="111" t="s">
        <v>1305</v>
      </c>
      <c r="L345" s="111" t="s">
        <v>1306</v>
      </c>
      <c r="M345" s="111">
        <v>15062591892</v>
      </c>
      <c r="N345" s="111"/>
      <c r="O345" s="111" t="s">
        <v>834</v>
      </c>
      <c r="P345" s="111" t="s">
        <v>1242</v>
      </c>
      <c r="Q345" s="111" t="s">
        <v>134</v>
      </c>
      <c r="R345" s="118" t="s">
        <v>1307</v>
      </c>
      <c r="U345" s="123"/>
      <c r="V345" s="123"/>
      <c r="W345" s="123"/>
      <c r="X345" s="123"/>
      <c r="Y345" s="123"/>
      <c r="Z345" s="123"/>
    </row>
    <row r="346" s="97" customFormat="1" ht="36" hidden="1" customHeight="1" spans="1:26">
      <c r="A346" s="110">
        <v>343</v>
      </c>
      <c r="B346" s="111" t="s">
        <v>1308</v>
      </c>
      <c r="C346" s="111" t="s">
        <v>1309</v>
      </c>
      <c r="D346" s="111" t="s">
        <v>24</v>
      </c>
      <c r="E346" s="111" t="s">
        <v>25</v>
      </c>
      <c r="F346" s="110" t="s">
        <v>838</v>
      </c>
      <c r="G346" s="112">
        <v>1</v>
      </c>
      <c r="H346" s="113" t="s">
        <v>27</v>
      </c>
      <c r="I346" s="111" t="s">
        <v>28</v>
      </c>
      <c r="J346" s="111" t="s">
        <v>38</v>
      </c>
      <c r="K346" s="111" t="s">
        <v>1310</v>
      </c>
      <c r="L346" s="111" t="s">
        <v>296</v>
      </c>
      <c r="M346" s="111">
        <v>13671371253</v>
      </c>
      <c r="N346" s="111"/>
      <c r="O346" s="111" t="s">
        <v>834</v>
      </c>
      <c r="P346" s="111" t="s">
        <v>1311</v>
      </c>
      <c r="Q346" s="111" t="s">
        <v>134</v>
      </c>
      <c r="R346" s="118" t="s">
        <v>1312</v>
      </c>
      <c r="U346" s="123"/>
      <c r="V346" s="123"/>
      <c r="W346" s="123"/>
      <c r="X346" s="123"/>
      <c r="Y346" s="123"/>
      <c r="Z346" s="123"/>
    </row>
    <row r="347" s="97" customFormat="1" ht="36" hidden="1" customHeight="1" spans="1:26">
      <c r="A347" s="110">
        <v>344</v>
      </c>
      <c r="B347" s="111" t="s">
        <v>1313</v>
      </c>
      <c r="C347" s="111" t="s">
        <v>1309</v>
      </c>
      <c r="D347" s="111" t="s">
        <v>24</v>
      </c>
      <c r="E347" s="111" t="s">
        <v>25</v>
      </c>
      <c r="F347" s="110" t="s">
        <v>838</v>
      </c>
      <c r="G347" s="112">
        <v>1</v>
      </c>
      <c r="H347" s="113" t="s">
        <v>27</v>
      </c>
      <c r="I347" s="111" t="s">
        <v>28</v>
      </c>
      <c r="J347" s="111" t="s">
        <v>29</v>
      </c>
      <c r="K347" s="111" t="s">
        <v>281</v>
      </c>
      <c r="L347" s="111" t="s">
        <v>479</v>
      </c>
      <c r="M347" s="111">
        <v>18902896862</v>
      </c>
      <c r="N347" s="111"/>
      <c r="O347" s="111" t="s">
        <v>834</v>
      </c>
      <c r="P347" s="111" t="s">
        <v>1311</v>
      </c>
      <c r="Q347" s="111" t="s">
        <v>134</v>
      </c>
      <c r="R347" s="118" t="s">
        <v>1314</v>
      </c>
      <c r="U347" s="123"/>
      <c r="V347" s="123"/>
      <c r="W347" s="123"/>
      <c r="X347" s="123"/>
      <c r="Y347" s="123"/>
      <c r="Z347" s="123"/>
    </row>
    <row r="348" s="97" customFormat="1" ht="36" hidden="1" customHeight="1" spans="1:26">
      <c r="A348" s="110">
        <v>345</v>
      </c>
      <c r="B348" s="111" t="s">
        <v>1315</v>
      </c>
      <c r="C348" s="111" t="s">
        <v>1309</v>
      </c>
      <c r="D348" s="111" t="s">
        <v>24</v>
      </c>
      <c r="E348" s="111" t="s">
        <v>25</v>
      </c>
      <c r="F348" s="110" t="s">
        <v>838</v>
      </c>
      <c r="G348" s="112">
        <v>1</v>
      </c>
      <c r="H348" s="113" t="s">
        <v>27</v>
      </c>
      <c r="I348" s="111" t="s">
        <v>28</v>
      </c>
      <c r="J348" s="111" t="s">
        <v>29</v>
      </c>
      <c r="K348" s="111" t="s">
        <v>281</v>
      </c>
      <c r="L348" s="111" t="s">
        <v>1116</v>
      </c>
      <c r="M348" s="111">
        <v>15618210357</v>
      </c>
      <c r="N348" s="111"/>
      <c r="O348" s="111" t="s">
        <v>834</v>
      </c>
      <c r="P348" s="111" t="s">
        <v>1311</v>
      </c>
      <c r="Q348" s="111" t="s">
        <v>134</v>
      </c>
      <c r="R348" s="118" t="s">
        <v>1316</v>
      </c>
      <c r="U348" s="123"/>
      <c r="V348" s="123"/>
      <c r="W348" s="123"/>
      <c r="X348" s="123"/>
      <c r="Y348" s="123"/>
      <c r="Z348" s="123"/>
    </row>
    <row r="349" s="97" customFormat="1" ht="36" hidden="1" customHeight="1" spans="1:26">
      <c r="A349" s="110">
        <v>346</v>
      </c>
      <c r="B349" s="111" t="s">
        <v>1317</v>
      </c>
      <c r="C349" s="111" t="s">
        <v>1309</v>
      </c>
      <c r="D349" s="111" t="s">
        <v>24</v>
      </c>
      <c r="E349" s="111" t="s">
        <v>25</v>
      </c>
      <c r="F349" s="110" t="s">
        <v>838</v>
      </c>
      <c r="G349" s="112">
        <v>1</v>
      </c>
      <c r="H349" s="113" t="s">
        <v>27</v>
      </c>
      <c r="I349" s="111" t="s">
        <v>28</v>
      </c>
      <c r="J349" s="111" t="s">
        <v>29</v>
      </c>
      <c r="K349" s="111" t="s">
        <v>1318</v>
      </c>
      <c r="L349" s="111" t="s">
        <v>1116</v>
      </c>
      <c r="M349" s="111">
        <v>15618210357</v>
      </c>
      <c r="N349" s="111"/>
      <c r="O349" s="111" t="s">
        <v>834</v>
      </c>
      <c r="P349" s="111" t="s">
        <v>1311</v>
      </c>
      <c r="Q349" s="111" t="s">
        <v>134</v>
      </c>
      <c r="R349" s="118" t="s">
        <v>1319</v>
      </c>
      <c r="U349" s="123"/>
      <c r="V349" s="123"/>
      <c r="W349" s="123"/>
      <c r="X349" s="123"/>
      <c r="Y349" s="123"/>
      <c r="Z349" s="123"/>
    </row>
    <row r="350" s="97" customFormat="1" ht="36" hidden="1" customHeight="1" spans="1:26">
      <c r="A350" s="110">
        <v>347</v>
      </c>
      <c r="B350" s="111" t="s">
        <v>1320</v>
      </c>
      <c r="C350" s="111" t="s">
        <v>1309</v>
      </c>
      <c r="D350" s="111" t="s">
        <v>24</v>
      </c>
      <c r="E350" s="111" t="s">
        <v>25</v>
      </c>
      <c r="F350" s="110" t="s">
        <v>838</v>
      </c>
      <c r="G350" s="112">
        <v>1</v>
      </c>
      <c r="H350" s="113" t="s">
        <v>61</v>
      </c>
      <c r="I350" s="111" t="s">
        <v>28</v>
      </c>
      <c r="J350" s="111" t="s">
        <v>29</v>
      </c>
      <c r="K350" s="111" t="s">
        <v>1310</v>
      </c>
      <c r="L350" s="111" t="s">
        <v>910</v>
      </c>
      <c r="M350" s="111">
        <v>15912140905</v>
      </c>
      <c r="N350" s="111"/>
      <c r="O350" s="111" t="s">
        <v>834</v>
      </c>
      <c r="P350" s="111" t="s">
        <v>1311</v>
      </c>
      <c r="Q350" s="111" t="s">
        <v>134</v>
      </c>
      <c r="R350" s="118" t="s">
        <v>1321</v>
      </c>
      <c r="U350" s="123"/>
      <c r="V350" s="123"/>
      <c r="W350" s="123"/>
      <c r="X350" s="123"/>
      <c r="Y350" s="123"/>
      <c r="Z350" s="123"/>
    </row>
    <row r="351" s="97" customFormat="1" ht="36" hidden="1" customHeight="1" spans="1:26">
      <c r="A351" s="110">
        <v>348</v>
      </c>
      <c r="B351" s="111" t="s">
        <v>1322</v>
      </c>
      <c r="C351" s="111" t="s">
        <v>1309</v>
      </c>
      <c r="D351" s="111" t="s">
        <v>24</v>
      </c>
      <c r="E351" s="111" t="s">
        <v>830</v>
      </c>
      <c r="F351" s="110" t="s">
        <v>831</v>
      </c>
      <c r="G351" s="112">
        <v>1</v>
      </c>
      <c r="H351" s="113" t="s">
        <v>61</v>
      </c>
      <c r="I351" s="111" t="s">
        <v>903</v>
      </c>
      <c r="J351" s="111" t="s">
        <v>38</v>
      </c>
      <c r="K351" s="111" t="s">
        <v>962</v>
      </c>
      <c r="L351" s="111" t="s">
        <v>296</v>
      </c>
      <c r="M351" s="111">
        <v>18515275605</v>
      </c>
      <c r="N351" s="111"/>
      <c r="O351" s="111" t="s">
        <v>834</v>
      </c>
      <c r="P351" s="111" t="s">
        <v>1311</v>
      </c>
      <c r="Q351" s="111" t="s">
        <v>134</v>
      </c>
      <c r="R351" s="118" t="s">
        <v>1323</v>
      </c>
      <c r="U351" s="123"/>
      <c r="V351" s="123"/>
      <c r="W351" s="123"/>
      <c r="X351" s="123"/>
      <c r="Y351" s="123"/>
      <c r="Z351" s="123"/>
    </row>
    <row r="352" s="97" customFormat="1" ht="36" hidden="1" customHeight="1" spans="1:26">
      <c r="A352" s="110">
        <v>349</v>
      </c>
      <c r="B352" s="111" t="s">
        <v>1324</v>
      </c>
      <c r="C352" s="111" t="s">
        <v>1309</v>
      </c>
      <c r="D352" s="111" t="s">
        <v>24</v>
      </c>
      <c r="E352" s="111" t="s">
        <v>25</v>
      </c>
      <c r="F352" s="110" t="s">
        <v>838</v>
      </c>
      <c r="G352" s="112">
        <v>1</v>
      </c>
      <c r="H352" s="113" t="s">
        <v>27</v>
      </c>
      <c r="I352" s="111" t="s">
        <v>28</v>
      </c>
      <c r="J352" s="111" t="s">
        <v>38</v>
      </c>
      <c r="K352" s="111" t="s">
        <v>1325</v>
      </c>
      <c r="L352" s="111" t="s">
        <v>296</v>
      </c>
      <c r="M352" s="111">
        <v>18515275605</v>
      </c>
      <c r="N352" s="111"/>
      <c r="O352" s="111" t="s">
        <v>834</v>
      </c>
      <c r="P352" s="111" t="s">
        <v>1311</v>
      </c>
      <c r="Q352" s="111" t="s">
        <v>134</v>
      </c>
      <c r="R352" s="118" t="s">
        <v>1326</v>
      </c>
      <c r="U352" s="123"/>
      <c r="V352" s="123"/>
      <c r="W352" s="123"/>
      <c r="X352" s="123"/>
      <c r="Y352" s="123"/>
      <c r="Z352" s="123"/>
    </row>
    <row r="353" s="97" customFormat="1" ht="36" hidden="1" customHeight="1" spans="1:26">
      <c r="A353" s="110">
        <v>350</v>
      </c>
      <c r="B353" s="111" t="s">
        <v>1327</v>
      </c>
      <c r="C353" s="111" t="s">
        <v>1309</v>
      </c>
      <c r="D353" s="111" t="s">
        <v>24</v>
      </c>
      <c r="E353" s="111" t="s">
        <v>25</v>
      </c>
      <c r="F353" s="110" t="s">
        <v>838</v>
      </c>
      <c r="G353" s="112">
        <v>1</v>
      </c>
      <c r="H353" s="113" t="s">
        <v>27</v>
      </c>
      <c r="I353" s="111" t="s">
        <v>28</v>
      </c>
      <c r="J353" s="111" t="s">
        <v>38</v>
      </c>
      <c r="K353" s="111" t="s">
        <v>1310</v>
      </c>
      <c r="L353" s="111" t="s">
        <v>488</v>
      </c>
      <c r="M353" s="111">
        <v>15099055928</v>
      </c>
      <c r="N353" s="111"/>
      <c r="O353" s="111" t="s">
        <v>834</v>
      </c>
      <c r="P353" s="111" t="s">
        <v>1311</v>
      </c>
      <c r="Q353" s="111" t="s">
        <v>33</v>
      </c>
      <c r="R353" s="118" t="s">
        <v>1328</v>
      </c>
      <c r="U353" s="123"/>
      <c r="V353" s="123"/>
      <c r="W353" s="123"/>
      <c r="X353" s="123"/>
      <c r="Y353" s="123"/>
      <c r="Z353" s="123"/>
    </row>
    <row r="354" s="97" customFormat="1" ht="36" hidden="1" customHeight="1" spans="1:26">
      <c r="A354" s="110">
        <v>351</v>
      </c>
      <c r="B354" s="111" t="s">
        <v>1329</v>
      </c>
      <c r="C354" s="111" t="s">
        <v>1309</v>
      </c>
      <c r="D354" s="111" t="s">
        <v>24</v>
      </c>
      <c r="E354" s="111" t="s">
        <v>25</v>
      </c>
      <c r="F354" s="110" t="s">
        <v>838</v>
      </c>
      <c r="G354" s="112">
        <v>1</v>
      </c>
      <c r="H354" s="113" t="s">
        <v>27</v>
      </c>
      <c r="I354" s="111" t="s">
        <v>28</v>
      </c>
      <c r="J354" s="111" t="s">
        <v>29</v>
      </c>
      <c r="K354" s="111" t="s">
        <v>285</v>
      </c>
      <c r="L354" s="111" t="s">
        <v>296</v>
      </c>
      <c r="M354" s="111">
        <v>18514242933</v>
      </c>
      <c r="N354" s="111"/>
      <c r="O354" s="111" t="s">
        <v>834</v>
      </c>
      <c r="P354" s="111" t="s">
        <v>1311</v>
      </c>
      <c r="Q354" s="111" t="s">
        <v>134</v>
      </c>
      <c r="R354" s="118" t="s">
        <v>1330</v>
      </c>
      <c r="U354" s="123"/>
      <c r="V354" s="123"/>
      <c r="W354" s="123"/>
      <c r="X354" s="123"/>
      <c r="Y354" s="123"/>
      <c r="Z354" s="123"/>
    </row>
    <row r="355" s="97" customFormat="1" ht="36" hidden="1" customHeight="1" spans="1:26">
      <c r="A355" s="110">
        <v>352</v>
      </c>
      <c r="B355" s="111" t="s">
        <v>1331</v>
      </c>
      <c r="C355" s="111" t="s">
        <v>1332</v>
      </c>
      <c r="D355" s="111" t="s">
        <v>24</v>
      </c>
      <c r="E355" s="111" t="s">
        <v>25</v>
      </c>
      <c r="F355" s="110" t="s">
        <v>863</v>
      </c>
      <c r="G355" s="112">
        <v>1</v>
      </c>
      <c r="H355" s="113" t="s">
        <v>27</v>
      </c>
      <c r="I355" s="111" t="s">
        <v>28</v>
      </c>
      <c r="J355" s="111" t="s">
        <v>29</v>
      </c>
      <c r="K355" s="111" t="s">
        <v>1333</v>
      </c>
      <c r="L355" s="111" t="s">
        <v>296</v>
      </c>
      <c r="M355" s="111">
        <v>18110069766</v>
      </c>
      <c r="N355" s="111"/>
      <c r="O355" s="111" t="s">
        <v>834</v>
      </c>
      <c r="P355" s="111" t="s">
        <v>1334</v>
      </c>
      <c r="Q355" s="111" t="s">
        <v>134</v>
      </c>
      <c r="R355" s="118" t="s">
        <v>1335</v>
      </c>
      <c r="U355" s="123"/>
      <c r="V355" s="123"/>
      <c r="W355" s="123"/>
      <c r="X355" s="123"/>
      <c r="Y355" s="123"/>
      <c r="Z355" s="123"/>
    </row>
    <row r="356" s="97" customFormat="1" ht="36" hidden="1" customHeight="1" spans="1:26">
      <c r="A356" s="110">
        <v>353</v>
      </c>
      <c r="B356" s="111" t="s">
        <v>1336</v>
      </c>
      <c r="C356" s="111" t="s">
        <v>1332</v>
      </c>
      <c r="D356" s="111" t="s">
        <v>24</v>
      </c>
      <c r="E356" s="111" t="s">
        <v>830</v>
      </c>
      <c r="F356" s="110" t="s">
        <v>831</v>
      </c>
      <c r="G356" s="112">
        <v>1</v>
      </c>
      <c r="H356" s="113" t="s">
        <v>27</v>
      </c>
      <c r="I356" s="111" t="s">
        <v>28</v>
      </c>
      <c r="J356" s="111" t="s">
        <v>38</v>
      </c>
      <c r="K356" s="111" t="s">
        <v>1337</v>
      </c>
      <c r="L356" s="111" t="s">
        <v>296</v>
      </c>
      <c r="M356" s="111">
        <v>15331035806</v>
      </c>
      <c r="N356" s="111"/>
      <c r="O356" s="111" t="s">
        <v>834</v>
      </c>
      <c r="P356" s="111" t="s">
        <v>1334</v>
      </c>
      <c r="Q356" s="111" t="s">
        <v>134</v>
      </c>
      <c r="R356" s="118" t="s">
        <v>1338</v>
      </c>
      <c r="U356" s="123"/>
      <c r="V356" s="123"/>
      <c r="W356" s="123"/>
      <c r="X356" s="123"/>
      <c r="Y356" s="123"/>
      <c r="Z356" s="123"/>
    </row>
    <row r="357" s="97" customFormat="1" ht="36" hidden="1" customHeight="1" spans="1:26">
      <c r="A357" s="110">
        <v>354</v>
      </c>
      <c r="B357" s="111" t="s">
        <v>1339</v>
      </c>
      <c r="C357" s="111" t="s">
        <v>1332</v>
      </c>
      <c r="D357" s="111" t="s">
        <v>24</v>
      </c>
      <c r="E357" s="111" t="s">
        <v>830</v>
      </c>
      <c r="F357" s="110" t="s">
        <v>831</v>
      </c>
      <c r="G357" s="112">
        <v>1</v>
      </c>
      <c r="H357" s="113" t="s">
        <v>61</v>
      </c>
      <c r="I357" s="111" t="s">
        <v>903</v>
      </c>
      <c r="J357" s="111" t="s">
        <v>38</v>
      </c>
      <c r="K357" s="111" t="s">
        <v>962</v>
      </c>
      <c r="L357" s="111" t="s">
        <v>296</v>
      </c>
      <c r="M357" s="111">
        <v>18511400723</v>
      </c>
      <c r="N357" s="111"/>
      <c r="O357" s="111" t="s">
        <v>834</v>
      </c>
      <c r="P357" s="111" t="s">
        <v>1334</v>
      </c>
      <c r="Q357" s="111" t="s">
        <v>134</v>
      </c>
      <c r="R357" s="118" t="s">
        <v>1340</v>
      </c>
      <c r="U357" s="123"/>
      <c r="V357" s="123"/>
      <c r="W357" s="123"/>
      <c r="X357" s="123"/>
      <c r="Y357" s="123"/>
      <c r="Z357" s="123"/>
    </row>
    <row r="358" s="97" customFormat="1" ht="36" hidden="1" customHeight="1" spans="1:26">
      <c r="A358" s="110">
        <v>355</v>
      </c>
      <c r="B358" s="111" t="s">
        <v>1341</v>
      </c>
      <c r="C358" s="111" t="s">
        <v>1332</v>
      </c>
      <c r="D358" s="111" t="s">
        <v>24</v>
      </c>
      <c r="E358" s="111" t="s">
        <v>25</v>
      </c>
      <c r="F358" s="110" t="s">
        <v>854</v>
      </c>
      <c r="G358" s="112">
        <v>1</v>
      </c>
      <c r="H358" s="113" t="s">
        <v>61</v>
      </c>
      <c r="I358" s="111" t="s">
        <v>28</v>
      </c>
      <c r="J358" s="111" t="s">
        <v>29</v>
      </c>
      <c r="K358" s="111" t="s">
        <v>1342</v>
      </c>
      <c r="L358" s="111" t="s">
        <v>296</v>
      </c>
      <c r="M358" s="111">
        <v>15351024295</v>
      </c>
      <c r="N358" s="111"/>
      <c r="O358" s="111" t="s">
        <v>834</v>
      </c>
      <c r="P358" s="111" t="s">
        <v>1334</v>
      </c>
      <c r="Q358" s="111" t="s">
        <v>134</v>
      </c>
      <c r="R358" s="118" t="s">
        <v>1343</v>
      </c>
      <c r="U358" s="123"/>
      <c r="V358" s="123"/>
      <c r="W358" s="123"/>
      <c r="X358" s="123"/>
      <c r="Y358" s="123"/>
      <c r="Z358" s="123"/>
    </row>
    <row r="359" s="97" customFormat="1" ht="36" hidden="1" customHeight="1" spans="1:26">
      <c r="A359" s="110">
        <v>356</v>
      </c>
      <c r="B359" s="111" t="s">
        <v>1344</v>
      </c>
      <c r="C359" s="111" t="s">
        <v>1332</v>
      </c>
      <c r="D359" s="111" t="s">
        <v>24</v>
      </c>
      <c r="E359" s="111" t="s">
        <v>25</v>
      </c>
      <c r="F359" s="110" t="s">
        <v>863</v>
      </c>
      <c r="G359" s="112">
        <v>1</v>
      </c>
      <c r="H359" s="113" t="s">
        <v>27</v>
      </c>
      <c r="I359" s="111" t="s">
        <v>28</v>
      </c>
      <c r="J359" s="111" t="s">
        <v>29</v>
      </c>
      <c r="K359" s="111" t="s">
        <v>1342</v>
      </c>
      <c r="L359" s="111" t="s">
        <v>1116</v>
      </c>
      <c r="M359" s="111">
        <v>15351024282</v>
      </c>
      <c r="N359" s="111"/>
      <c r="O359" s="111" t="s">
        <v>834</v>
      </c>
      <c r="P359" s="111" t="s">
        <v>1334</v>
      </c>
      <c r="Q359" s="111" t="s">
        <v>134</v>
      </c>
      <c r="R359" s="118" t="s">
        <v>1345</v>
      </c>
      <c r="U359" s="123"/>
      <c r="V359" s="123"/>
      <c r="W359" s="123"/>
      <c r="X359" s="123"/>
      <c r="Y359" s="123"/>
      <c r="Z359" s="123"/>
    </row>
    <row r="360" s="97" customFormat="1" ht="36" hidden="1" customHeight="1" spans="1:26">
      <c r="A360" s="110">
        <v>357</v>
      </c>
      <c r="B360" s="111" t="s">
        <v>1346</v>
      </c>
      <c r="C360" s="111" t="s">
        <v>1332</v>
      </c>
      <c r="D360" s="111" t="s">
        <v>24</v>
      </c>
      <c r="E360" s="111" t="s">
        <v>25</v>
      </c>
      <c r="F360" s="110" t="s">
        <v>854</v>
      </c>
      <c r="G360" s="112">
        <v>1</v>
      </c>
      <c r="H360" s="113" t="s">
        <v>27</v>
      </c>
      <c r="I360" s="111" t="s">
        <v>28</v>
      </c>
      <c r="J360" s="111" t="s">
        <v>29</v>
      </c>
      <c r="K360" s="111" t="s">
        <v>1342</v>
      </c>
      <c r="L360" s="111" t="s">
        <v>296</v>
      </c>
      <c r="M360" s="111">
        <v>15331036136</v>
      </c>
      <c r="N360" s="111"/>
      <c r="O360" s="111" t="s">
        <v>834</v>
      </c>
      <c r="P360" s="111" t="s">
        <v>1334</v>
      </c>
      <c r="Q360" s="111" t="s">
        <v>134</v>
      </c>
      <c r="R360" s="118" t="s">
        <v>1347</v>
      </c>
      <c r="U360" s="123"/>
      <c r="V360" s="123"/>
      <c r="W360" s="123"/>
      <c r="X360" s="123"/>
      <c r="Y360" s="123"/>
      <c r="Z360" s="123"/>
    </row>
    <row r="361" s="97" customFormat="1" ht="36" hidden="1" customHeight="1" spans="1:26">
      <c r="A361" s="110">
        <v>358</v>
      </c>
      <c r="B361" s="111" t="s">
        <v>1348</v>
      </c>
      <c r="C361" s="111" t="s">
        <v>1349</v>
      </c>
      <c r="D361" s="111" t="s">
        <v>24</v>
      </c>
      <c r="E361" s="111" t="s">
        <v>250</v>
      </c>
      <c r="F361" s="110" t="s">
        <v>167</v>
      </c>
      <c r="G361" s="112">
        <v>2</v>
      </c>
      <c r="H361" s="113" t="s">
        <v>27</v>
      </c>
      <c r="I361" s="111" t="s">
        <v>28</v>
      </c>
      <c r="J361" s="111" t="s">
        <v>29</v>
      </c>
      <c r="K361" s="111" t="s">
        <v>1350</v>
      </c>
      <c r="L361" s="111" t="s">
        <v>296</v>
      </c>
      <c r="M361" s="111">
        <v>13203828467</v>
      </c>
      <c r="N361" s="111"/>
      <c r="O361" s="111" t="s">
        <v>834</v>
      </c>
      <c r="P361" s="111" t="s">
        <v>1351</v>
      </c>
      <c r="Q361" s="111" t="s">
        <v>134</v>
      </c>
      <c r="R361" s="118" t="s">
        <v>1352</v>
      </c>
      <c r="U361" s="123"/>
      <c r="V361" s="123"/>
      <c r="W361" s="123"/>
      <c r="X361" s="123"/>
      <c r="Y361" s="123"/>
      <c r="Z361" s="123"/>
    </row>
    <row r="362" s="97" customFormat="1" ht="36" hidden="1" customHeight="1" spans="1:26">
      <c r="A362" s="110">
        <v>359</v>
      </c>
      <c r="B362" s="111" t="s">
        <v>1353</v>
      </c>
      <c r="C362" s="111" t="s">
        <v>1349</v>
      </c>
      <c r="D362" s="111" t="s">
        <v>24</v>
      </c>
      <c r="E362" s="111" t="s">
        <v>250</v>
      </c>
      <c r="F362" s="110" t="s">
        <v>167</v>
      </c>
      <c r="G362" s="112">
        <v>1</v>
      </c>
      <c r="H362" s="113" t="s">
        <v>27</v>
      </c>
      <c r="I362" s="111" t="s">
        <v>28</v>
      </c>
      <c r="J362" s="111" t="s">
        <v>29</v>
      </c>
      <c r="K362" s="111" t="s">
        <v>1354</v>
      </c>
      <c r="L362" s="111" t="s">
        <v>296</v>
      </c>
      <c r="M362" s="111">
        <v>15331036269</v>
      </c>
      <c r="N362" s="111"/>
      <c r="O362" s="111" t="s">
        <v>834</v>
      </c>
      <c r="P362" s="111" t="s">
        <v>1351</v>
      </c>
      <c r="Q362" s="111" t="s">
        <v>134</v>
      </c>
      <c r="R362" s="118" t="s">
        <v>1355</v>
      </c>
      <c r="U362" s="123"/>
      <c r="V362" s="123"/>
      <c r="W362" s="123"/>
      <c r="X362" s="123"/>
      <c r="Y362" s="123"/>
      <c r="Z362" s="123"/>
    </row>
    <row r="363" s="97" customFormat="1" ht="36" hidden="1" customHeight="1" spans="1:26">
      <c r="A363" s="110">
        <v>360</v>
      </c>
      <c r="B363" s="111" t="s">
        <v>1356</v>
      </c>
      <c r="C363" s="111" t="s">
        <v>1349</v>
      </c>
      <c r="D363" s="111" t="s">
        <v>24</v>
      </c>
      <c r="E363" s="111" t="s">
        <v>830</v>
      </c>
      <c r="F363" s="110" t="s">
        <v>831</v>
      </c>
      <c r="G363" s="112">
        <v>1</v>
      </c>
      <c r="H363" s="113" t="s">
        <v>61</v>
      </c>
      <c r="I363" s="111" t="s">
        <v>903</v>
      </c>
      <c r="J363" s="111" t="s">
        <v>38</v>
      </c>
      <c r="K363" s="111" t="s">
        <v>1357</v>
      </c>
      <c r="L363" s="111" t="s">
        <v>296</v>
      </c>
      <c r="M363" s="111">
        <v>15801235632</v>
      </c>
      <c r="N363" s="111"/>
      <c r="O363" s="111" t="s">
        <v>834</v>
      </c>
      <c r="P363" s="111" t="s">
        <v>1351</v>
      </c>
      <c r="Q363" s="111" t="s">
        <v>134</v>
      </c>
      <c r="R363" s="118" t="s">
        <v>1358</v>
      </c>
      <c r="U363" s="123"/>
      <c r="V363" s="123"/>
      <c r="W363" s="123"/>
      <c r="X363" s="123"/>
      <c r="Y363" s="123"/>
      <c r="Z363" s="123"/>
    </row>
    <row r="364" s="97" customFormat="1" ht="36" hidden="1" customHeight="1" spans="1:26">
      <c r="A364" s="110">
        <v>361</v>
      </c>
      <c r="B364" s="111" t="s">
        <v>1359</v>
      </c>
      <c r="C364" s="111" t="s">
        <v>1349</v>
      </c>
      <c r="D364" s="111" t="s">
        <v>24</v>
      </c>
      <c r="E364" s="111" t="s">
        <v>830</v>
      </c>
      <c r="F364" s="110" t="s">
        <v>831</v>
      </c>
      <c r="G364" s="112">
        <v>1</v>
      </c>
      <c r="H364" s="113" t="s">
        <v>61</v>
      </c>
      <c r="I364" s="111" t="s">
        <v>903</v>
      </c>
      <c r="J364" s="111" t="s">
        <v>38</v>
      </c>
      <c r="K364" s="111" t="s">
        <v>1360</v>
      </c>
      <c r="L364" s="111" t="s">
        <v>296</v>
      </c>
      <c r="M364" s="111">
        <v>15801235632</v>
      </c>
      <c r="N364" s="111"/>
      <c r="O364" s="111" t="s">
        <v>834</v>
      </c>
      <c r="P364" s="111" t="s">
        <v>1351</v>
      </c>
      <c r="Q364" s="111" t="s">
        <v>134</v>
      </c>
      <c r="R364" s="118" t="s">
        <v>1361</v>
      </c>
      <c r="U364" s="123"/>
      <c r="V364" s="123"/>
      <c r="W364" s="123"/>
      <c r="X364" s="123"/>
      <c r="Y364" s="123"/>
      <c r="Z364" s="123"/>
    </row>
    <row r="365" s="97" customFormat="1" ht="36" hidden="1" customHeight="1" spans="1:26">
      <c r="A365" s="110">
        <v>362</v>
      </c>
      <c r="B365" s="111" t="s">
        <v>1362</v>
      </c>
      <c r="C365" s="111" t="s">
        <v>1349</v>
      </c>
      <c r="D365" s="111" t="s">
        <v>24</v>
      </c>
      <c r="E365" s="111" t="s">
        <v>25</v>
      </c>
      <c r="F365" s="110" t="s">
        <v>167</v>
      </c>
      <c r="G365" s="112">
        <v>1</v>
      </c>
      <c r="H365" s="113" t="s">
        <v>27</v>
      </c>
      <c r="I365" s="111" t="s">
        <v>28</v>
      </c>
      <c r="J365" s="111" t="s">
        <v>38</v>
      </c>
      <c r="K365" s="111" t="s">
        <v>1363</v>
      </c>
      <c r="L365" s="111" t="s">
        <v>296</v>
      </c>
      <c r="M365" s="111">
        <v>18811362166</v>
      </c>
      <c r="N365" s="111"/>
      <c r="O365" s="111" t="s">
        <v>834</v>
      </c>
      <c r="P365" s="111" t="s">
        <v>1351</v>
      </c>
      <c r="Q365" s="111" t="s">
        <v>134</v>
      </c>
      <c r="R365" s="118" t="s">
        <v>1364</v>
      </c>
      <c r="U365" s="123"/>
      <c r="V365" s="123"/>
      <c r="W365" s="123"/>
      <c r="X365" s="123"/>
      <c r="Y365" s="123"/>
      <c r="Z365" s="123"/>
    </row>
    <row r="366" s="97" customFormat="1" ht="36" hidden="1" customHeight="1" spans="1:26">
      <c r="A366" s="110">
        <v>363</v>
      </c>
      <c r="B366" s="111" t="s">
        <v>1365</v>
      </c>
      <c r="C366" s="111" t="s">
        <v>1349</v>
      </c>
      <c r="D366" s="111" t="s">
        <v>24</v>
      </c>
      <c r="E366" s="111" t="s">
        <v>250</v>
      </c>
      <c r="F366" s="110" t="s">
        <v>1128</v>
      </c>
      <c r="G366" s="112">
        <v>2</v>
      </c>
      <c r="H366" s="113" t="s">
        <v>27</v>
      </c>
      <c r="I366" s="111" t="s">
        <v>28</v>
      </c>
      <c r="J366" s="111" t="s">
        <v>38</v>
      </c>
      <c r="K366" s="111" t="s">
        <v>1366</v>
      </c>
      <c r="L366" s="111" t="s">
        <v>296</v>
      </c>
      <c r="M366" s="111">
        <v>15351028729</v>
      </c>
      <c r="N366" s="111"/>
      <c r="O366" s="111" t="s">
        <v>834</v>
      </c>
      <c r="P366" s="111" t="s">
        <v>1351</v>
      </c>
      <c r="Q366" s="111" t="s">
        <v>134</v>
      </c>
      <c r="R366" s="118" t="s">
        <v>1367</v>
      </c>
      <c r="U366" s="123"/>
      <c r="V366" s="123"/>
      <c r="W366" s="123"/>
      <c r="X366" s="123"/>
      <c r="Y366" s="123"/>
      <c r="Z366" s="123"/>
    </row>
    <row r="367" s="97" customFormat="1" ht="36" hidden="1" customHeight="1" spans="1:26">
      <c r="A367" s="110">
        <v>364</v>
      </c>
      <c r="B367" s="111" t="s">
        <v>1368</v>
      </c>
      <c r="C367" s="111" t="s">
        <v>1369</v>
      </c>
      <c r="D367" s="111" t="s">
        <v>24</v>
      </c>
      <c r="E367" s="111" t="s">
        <v>250</v>
      </c>
      <c r="F367" s="110" t="s">
        <v>838</v>
      </c>
      <c r="G367" s="112">
        <v>1</v>
      </c>
      <c r="H367" s="113" t="s">
        <v>27</v>
      </c>
      <c r="I367" s="111" t="s">
        <v>28</v>
      </c>
      <c r="J367" s="111" t="s">
        <v>29</v>
      </c>
      <c r="K367" s="111" t="s">
        <v>1370</v>
      </c>
      <c r="L367" s="111" t="s">
        <v>296</v>
      </c>
      <c r="M367" s="111" t="s">
        <v>1371</v>
      </c>
      <c r="N367" s="111"/>
      <c r="O367" s="111" t="s">
        <v>834</v>
      </c>
      <c r="P367" s="111" t="s">
        <v>1372</v>
      </c>
      <c r="Q367" s="111" t="s">
        <v>134</v>
      </c>
      <c r="R367" s="118" t="s">
        <v>1373</v>
      </c>
      <c r="U367" s="123"/>
      <c r="V367" s="123"/>
      <c r="W367" s="123"/>
      <c r="X367" s="123"/>
      <c r="Y367" s="123"/>
      <c r="Z367" s="123"/>
    </row>
    <row r="368" s="97" customFormat="1" ht="36" hidden="1" customHeight="1" spans="1:26">
      <c r="A368" s="110">
        <v>365</v>
      </c>
      <c r="B368" s="111" t="s">
        <v>1374</v>
      </c>
      <c r="C368" s="111" t="s">
        <v>1369</v>
      </c>
      <c r="D368" s="111" t="s">
        <v>24</v>
      </c>
      <c r="E368" s="111" t="s">
        <v>250</v>
      </c>
      <c r="F368" s="110" t="s">
        <v>1128</v>
      </c>
      <c r="G368" s="112">
        <v>1</v>
      </c>
      <c r="H368" s="113" t="s">
        <v>27</v>
      </c>
      <c r="I368" s="111" t="s">
        <v>28</v>
      </c>
      <c r="J368" s="111" t="s">
        <v>29</v>
      </c>
      <c r="K368" s="111" t="s">
        <v>1375</v>
      </c>
      <c r="L368" s="111" t="s">
        <v>296</v>
      </c>
      <c r="M368" s="111" t="s">
        <v>1376</v>
      </c>
      <c r="N368" s="111"/>
      <c r="O368" s="111" t="s">
        <v>834</v>
      </c>
      <c r="P368" s="111" t="s">
        <v>1372</v>
      </c>
      <c r="Q368" s="111" t="s">
        <v>134</v>
      </c>
      <c r="R368" s="118" t="s">
        <v>1377</v>
      </c>
      <c r="U368" s="123"/>
      <c r="V368" s="123"/>
      <c r="W368" s="123"/>
      <c r="X368" s="123"/>
      <c r="Y368" s="123"/>
      <c r="Z368" s="123"/>
    </row>
    <row r="369" s="97" customFormat="1" ht="36" hidden="1" customHeight="1" spans="1:26">
      <c r="A369" s="110">
        <v>366</v>
      </c>
      <c r="B369" s="111" t="s">
        <v>1378</v>
      </c>
      <c r="C369" s="111" t="s">
        <v>1369</v>
      </c>
      <c r="D369" s="111" t="s">
        <v>24</v>
      </c>
      <c r="E369" s="111" t="s">
        <v>250</v>
      </c>
      <c r="F369" s="110" t="s">
        <v>838</v>
      </c>
      <c r="G369" s="112">
        <v>1</v>
      </c>
      <c r="H369" s="113" t="s">
        <v>27</v>
      </c>
      <c r="I369" s="111" t="s">
        <v>28</v>
      </c>
      <c r="J369" s="111" t="s">
        <v>29</v>
      </c>
      <c r="K369" s="111" t="s">
        <v>1379</v>
      </c>
      <c r="L369" s="111" t="s">
        <v>296</v>
      </c>
      <c r="M369" s="111" t="s">
        <v>1380</v>
      </c>
      <c r="N369" s="111"/>
      <c r="O369" s="111" t="s">
        <v>834</v>
      </c>
      <c r="P369" s="111" t="s">
        <v>1372</v>
      </c>
      <c r="Q369" s="111" t="s">
        <v>134</v>
      </c>
      <c r="R369" s="118" t="s">
        <v>1381</v>
      </c>
      <c r="U369" s="123"/>
      <c r="V369" s="123"/>
      <c r="W369" s="123"/>
      <c r="X369" s="123"/>
      <c r="Y369" s="123"/>
      <c r="Z369" s="123"/>
    </row>
    <row r="370" s="97" customFormat="1" ht="36" hidden="1" customHeight="1" spans="1:26">
      <c r="A370" s="110">
        <v>367</v>
      </c>
      <c r="B370" s="111" t="s">
        <v>1382</v>
      </c>
      <c r="C370" s="111" t="s">
        <v>1369</v>
      </c>
      <c r="D370" s="111" t="s">
        <v>24</v>
      </c>
      <c r="E370" s="111" t="s">
        <v>250</v>
      </c>
      <c r="F370" s="110" t="s">
        <v>1128</v>
      </c>
      <c r="G370" s="112">
        <v>1</v>
      </c>
      <c r="H370" s="113" t="s">
        <v>27</v>
      </c>
      <c r="I370" s="111" t="s">
        <v>28</v>
      </c>
      <c r="J370" s="111" t="s">
        <v>29</v>
      </c>
      <c r="K370" s="111" t="s">
        <v>1375</v>
      </c>
      <c r="L370" s="111" t="s">
        <v>296</v>
      </c>
      <c r="M370" s="111" t="s">
        <v>1383</v>
      </c>
      <c r="N370" s="111"/>
      <c r="O370" s="111" t="s">
        <v>834</v>
      </c>
      <c r="P370" s="111" t="s">
        <v>1372</v>
      </c>
      <c r="Q370" s="111" t="s">
        <v>134</v>
      </c>
      <c r="R370" s="118" t="s">
        <v>1384</v>
      </c>
      <c r="U370" s="123"/>
      <c r="V370" s="123"/>
      <c r="W370" s="123"/>
      <c r="X370" s="123"/>
      <c r="Y370" s="123"/>
      <c r="Z370" s="123"/>
    </row>
    <row r="371" s="97" customFormat="1" ht="36" hidden="1" customHeight="1" spans="1:26">
      <c r="A371" s="110">
        <v>368</v>
      </c>
      <c r="B371" s="111" t="s">
        <v>1385</v>
      </c>
      <c r="C371" s="111" t="s">
        <v>1386</v>
      </c>
      <c r="D371" s="111" t="s">
        <v>24</v>
      </c>
      <c r="E371" s="111" t="s">
        <v>25</v>
      </c>
      <c r="F371" s="110" t="s">
        <v>854</v>
      </c>
      <c r="G371" s="112">
        <v>1</v>
      </c>
      <c r="H371" s="113" t="s">
        <v>61</v>
      </c>
      <c r="I371" s="111" t="s">
        <v>28</v>
      </c>
      <c r="J371" s="111" t="s">
        <v>29</v>
      </c>
      <c r="K371" s="111" t="s">
        <v>974</v>
      </c>
      <c r="L371" s="111" t="s">
        <v>296</v>
      </c>
      <c r="M371" s="111">
        <v>15351033643</v>
      </c>
      <c r="N371" s="111"/>
      <c r="O371" s="111" t="s">
        <v>834</v>
      </c>
      <c r="P371" s="111" t="s">
        <v>1387</v>
      </c>
      <c r="Q371" s="111" t="s">
        <v>134</v>
      </c>
      <c r="R371" s="118" t="s">
        <v>1388</v>
      </c>
      <c r="U371" s="123"/>
      <c r="V371" s="123"/>
      <c r="W371" s="123"/>
      <c r="X371" s="123"/>
      <c r="Y371" s="123"/>
      <c r="Z371" s="123"/>
    </row>
    <row r="372" s="97" customFormat="1" ht="36" hidden="1" customHeight="1" spans="1:26">
      <c r="A372" s="110">
        <v>369</v>
      </c>
      <c r="B372" s="111" t="s">
        <v>1389</v>
      </c>
      <c r="C372" s="111" t="s">
        <v>1386</v>
      </c>
      <c r="D372" s="111" t="s">
        <v>24</v>
      </c>
      <c r="E372" s="111" t="s">
        <v>830</v>
      </c>
      <c r="F372" s="110" t="s">
        <v>831</v>
      </c>
      <c r="G372" s="112">
        <v>1</v>
      </c>
      <c r="H372" s="113" t="s">
        <v>61</v>
      </c>
      <c r="I372" s="111" t="s">
        <v>28</v>
      </c>
      <c r="J372" s="111" t="s">
        <v>38</v>
      </c>
      <c r="K372" s="126" t="s">
        <v>1390</v>
      </c>
      <c r="L372" s="111" t="s">
        <v>296</v>
      </c>
      <c r="M372" s="111">
        <v>15351033643</v>
      </c>
      <c r="N372" s="111"/>
      <c r="O372" s="111" t="s">
        <v>834</v>
      </c>
      <c r="P372" s="111" t="s">
        <v>1387</v>
      </c>
      <c r="Q372" s="111" t="s">
        <v>134</v>
      </c>
      <c r="R372" s="118" t="s">
        <v>1391</v>
      </c>
      <c r="U372" s="123"/>
      <c r="V372" s="123"/>
      <c r="W372" s="123"/>
      <c r="X372" s="123"/>
      <c r="Y372" s="123"/>
      <c r="Z372" s="123"/>
    </row>
    <row r="373" s="97" customFormat="1" ht="36" hidden="1" customHeight="1" spans="1:26">
      <c r="A373" s="110">
        <v>370</v>
      </c>
      <c r="B373" s="111" t="s">
        <v>1392</v>
      </c>
      <c r="C373" s="111" t="s">
        <v>1386</v>
      </c>
      <c r="D373" s="111" t="s">
        <v>24</v>
      </c>
      <c r="E373" s="111" t="s">
        <v>25</v>
      </c>
      <c r="F373" s="110" t="s">
        <v>838</v>
      </c>
      <c r="G373" s="112">
        <v>2</v>
      </c>
      <c r="H373" s="113" t="s">
        <v>61</v>
      </c>
      <c r="I373" s="111" t="s">
        <v>28</v>
      </c>
      <c r="J373" s="111" t="s">
        <v>29</v>
      </c>
      <c r="K373" s="111" t="s">
        <v>1393</v>
      </c>
      <c r="L373" s="111" t="s">
        <v>296</v>
      </c>
      <c r="M373" s="111">
        <v>15351025701</v>
      </c>
      <c r="N373" s="111"/>
      <c r="O373" s="111" t="s">
        <v>834</v>
      </c>
      <c r="P373" s="111" t="s">
        <v>1387</v>
      </c>
      <c r="Q373" s="111" t="s">
        <v>134</v>
      </c>
      <c r="R373" s="118" t="s">
        <v>1394</v>
      </c>
      <c r="U373" s="123"/>
      <c r="V373" s="123"/>
      <c r="W373" s="123"/>
      <c r="X373" s="123"/>
      <c r="Y373" s="123"/>
      <c r="Z373" s="123"/>
    </row>
    <row r="374" s="97" customFormat="1" ht="36" hidden="1" customHeight="1" spans="1:26">
      <c r="A374" s="110">
        <v>371</v>
      </c>
      <c r="B374" s="111" t="s">
        <v>1395</v>
      </c>
      <c r="C374" s="111" t="s">
        <v>1396</v>
      </c>
      <c r="D374" s="111" t="s">
        <v>24</v>
      </c>
      <c r="E374" s="111" t="s">
        <v>250</v>
      </c>
      <c r="F374" s="110" t="s">
        <v>1397</v>
      </c>
      <c r="G374" s="112">
        <v>1</v>
      </c>
      <c r="H374" s="113" t="s">
        <v>27</v>
      </c>
      <c r="I374" s="111" t="s">
        <v>28</v>
      </c>
      <c r="J374" s="111" t="s">
        <v>38</v>
      </c>
      <c r="K374" s="111" t="s">
        <v>1398</v>
      </c>
      <c r="L374" s="111" t="s">
        <v>296</v>
      </c>
      <c r="M374" s="111" t="s">
        <v>1399</v>
      </c>
      <c r="N374" s="111"/>
      <c r="O374" s="111" t="s">
        <v>834</v>
      </c>
      <c r="P374" s="111" t="s">
        <v>1400</v>
      </c>
      <c r="Q374" s="111" t="s">
        <v>134</v>
      </c>
      <c r="R374" s="118" t="s">
        <v>1401</v>
      </c>
      <c r="U374" s="123"/>
      <c r="V374" s="123"/>
      <c r="W374" s="123"/>
      <c r="X374" s="123"/>
      <c r="Y374" s="123"/>
      <c r="Z374" s="123"/>
    </row>
    <row r="375" s="97" customFormat="1" ht="36" hidden="1" customHeight="1" spans="1:26">
      <c r="A375" s="110">
        <v>372</v>
      </c>
      <c r="B375" s="111" t="s">
        <v>1402</v>
      </c>
      <c r="C375" s="111" t="s">
        <v>1396</v>
      </c>
      <c r="D375" s="111" t="s">
        <v>24</v>
      </c>
      <c r="E375" s="111" t="s">
        <v>250</v>
      </c>
      <c r="F375" s="110" t="s">
        <v>1128</v>
      </c>
      <c r="G375" s="110">
        <v>1</v>
      </c>
      <c r="H375" s="113" t="s">
        <v>27</v>
      </c>
      <c r="I375" s="111" t="s">
        <v>28</v>
      </c>
      <c r="J375" s="113" t="s">
        <v>29</v>
      </c>
      <c r="K375" s="113" t="s">
        <v>1403</v>
      </c>
      <c r="L375" s="111" t="s">
        <v>296</v>
      </c>
      <c r="M375" s="111" t="s">
        <v>1399</v>
      </c>
      <c r="N375" s="111"/>
      <c r="O375" s="111" t="s">
        <v>834</v>
      </c>
      <c r="P375" s="111" t="s">
        <v>1400</v>
      </c>
      <c r="Q375" s="113" t="s">
        <v>134</v>
      </c>
      <c r="R375" s="128" t="s">
        <v>1404</v>
      </c>
      <c r="U375" s="123"/>
      <c r="V375" s="123"/>
      <c r="W375" s="123"/>
      <c r="X375" s="123"/>
      <c r="Y375" s="123"/>
      <c r="Z375" s="123"/>
    </row>
    <row r="376" s="97" customFormat="1" ht="36" hidden="1" customHeight="1" spans="1:26">
      <c r="A376" s="110">
        <v>373</v>
      </c>
      <c r="B376" s="111" t="s">
        <v>1405</v>
      </c>
      <c r="C376" s="111" t="s">
        <v>1406</v>
      </c>
      <c r="D376" s="111" t="s">
        <v>24</v>
      </c>
      <c r="E376" s="111" t="s">
        <v>25</v>
      </c>
      <c r="F376" s="110" t="s">
        <v>908</v>
      </c>
      <c r="G376" s="110">
        <v>1</v>
      </c>
      <c r="H376" s="113" t="s">
        <v>27</v>
      </c>
      <c r="I376" s="111" t="s">
        <v>28</v>
      </c>
      <c r="J376" s="113" t="s">
        <v>38</v>
      </c>
      <c r="K376" s="113" t="s">
        <v>1407</v>
      </c>
      <c r="L376" s="111" t="s">
        <v>296</v>
      </c>
      <c r="M376" s="111">
        <v>15331036774</v>
      </c>
      <c r="N376" s="111"/>
      <c r="O376" s="111" t="s">
        <v>834</v>
      </c>
      <c r="P376" s="111" t="s">
        <v>1408</v>
      </c>
      <c r="Q376" s="113" t="s">
        <v>134</v>
      </c>
      <c r="R376" s="128" t="s">
        <v>1409</v>
      </c>
      <c r="U376" s="123"/>
      <c r="V376" s="123"/>
      <c r="W376" s="123"/>
      <c r="X376" s="123"/>
      <c r="Y376" s="123"/>
      <c r="Z376" s="123"/>
    </row>
    <row r="377" s="97" customFormat="1" ht="36" hidden="1" customHeight="1" spans="1:26">
      <c r="A377" s="110">
        <v>374</v>
      </c>
      <c r="B377" s="111" t="s">
        <v>1410</v>
      </c>
      <c r="C377" s="111" t="s">
        <v>1411</v>
      </c>
      <c r="D377" s="111" t="s">
        <v>24</v>
      </c>
      <c r="E377" s="111" t="s">
        <v>25</v>
      </c>
      <c r="F377" s="110" t="s">
        <v>167</v>
      </c>
      <c r="G377" s="110">
        <v>1</v>
      </c>
      <c r="H377" s="113" t="s">
        <v>27</v>
      </c>
      <c r="I377" s="111" t="s">
        <v>28</v>
      </c>
      <c r="J377" s="113" t="s">
        <v>29</v>
      </c>
      <c r="K377" s="113" t="s">
        <v>1094</v>
      </c>
      <c r="L377" s="111" t="s">
        <v>132</v>
      </c>
      <c r="M377" s="111" t="s">
        <v>1412</v>
      </c>
      <c r="N377" s="111"/>
      <c r="O377" s="111" t="s">
        <v>834</v>
      </c>
      <c r="P377" s="111" t="s">
        <v>1413</v>
      </c>
      <c r="Q377" s="113" t="s">
        <v>134</v>
      </c>
      <c r="R377" s="128" t="s">
        <v>1414</v>
      </c>
      <c r="U377" s="123"/>
      <c r="V377" s="123"/>
      <c r="W377" s="123"/>
      <c r="X377" s="123"/>
      <c r="Y377" s="123"/>
      <c r="Z377" s="123"/>
    </row>
    <row r="378" s="97" customFormat="1" ht="36" hidden="1" customHeight="1" spans="1:26">
      <c r="A378" s="110">
        <v>375</v>
      </c>
      <c r="B378" s="111" t="s">
        <v>1415</v>
      </c>
      <c r="C378" s="111" t="s">
        <v>1411</v>
      </c>
      <c r="D378" s="111" t="s">
        <v>24</v>
      </c>
      <c r="E378" s="111" t="s">
        <v>25</v>
      </c>
      <c r="F378" s="110" t="s">
        <v>167</v>
      </c>
      <c r="G378" s="110">
        <v>1</v>
      </c>
      <c r="H378" s="113" t="s">
        <v>27</v>
      </c>
      <c r="I378" s="111" t="s">
        <v>28</v>
      </c>
      <c r="J378" s="113" t="s">
        <v>29</v>
      </c>
      <c r="K378" s="113" t="s">
        <v>1416</v>
      </c>
      <c r="L378" s="111" t="s">
        <v>132</v>
      </c>
      <c r="M378" s="111" t="s">
        <v>1412</v>
      </c>
      <c r="N378" s="111"/>
      <c r="O378" s="111" t="s">
        <v>834</v>
      </c>
      <c r="P378" s="111" t="s">
        <v>1413</v>
      </c>
      <c r="Q378" s="113" t="s">
        <v>134</v>
      </c>
      <c r="R378" s="128" t="s">
        <v>1417</v>
      </c>
      <c r="U378" s="123"/>
      <c r="V378" s="123"/>
      <c r="W378" s="123"/>
      <c r="X378" s="123"/>
      <c r="Y378" s="123"/>
      <c r="Z378" s="123"/>
    </row>
    <row r="379" s="97" customFormat="1" ht="48" hidden="1" customHeight="1" spans="1:26">
      <c r="A379" s="110">
        <v>376</v>
      </c>
      <c r="B379" s="111" t="s">
        <v>1418</v>
      </c>
      <c r="C379" s="111" t="s">
        <v>1411</v>
      </c>
      <c r="D379" s="111" t="s">
        <v>24</v>
      </c>
      <c r="E379" s="111" t="s">
        <v>25</v>
      </c>
      <c r="F379" s="110" t="s">
        <v>167</v>
      </c>
      <c r="G379" s="110">
        <v>2</v>
      </c>
      <c r="H379" s="113" t="s">
        <v>27</v>
      </c>
      <c r="I379" s="111" t="s">
        <v>28</v>
      </c>
      <c r="J379" s="113" t="s">
        <v>38</v>
      </c>
      <c r="K379" s="113" t="s">
        <v>1419</v>
      </c>
      <c r="L379" s="111" t="s">
        <v>132</v>
      </c>
      <c r="M379" s="111" t="s">
        <v>1412</v>
      </c>
      <c r="N379" s="111"/>
      <c r="O379" s="111" t="s">
        <v>834</v>
      </c>
      <c r="P379" s="111" t="s">
        <v>1413</v>
      </c>
      <c r="Q379" s="113" t="s">
        <v>134</v>
      </c>
      <c r="R379" s="128" t="s">
        <v>1420</v>
      </c>
      <c r="U379" s="123"/>
      <c r="V379" s="123"/>
      <c r="W379" s="123"/>
      <c r="X379" s="123"/>
      <c r="Y379" s="123"/>
      <c r="Z379" s="123"/>
    </row>
    <row r="380" s="97" customFormat="1" ht="36" hidden="1" customHeight="1" spans="1:26">
      <c r="A380" s="110">
        <v>377</v>
      </c>
      <c r="B380" s="111" t="s">
        <v>1421</v>
      </c>
      <c r="C380" s="111" t="s">
        <v>1422</v>
      </c>
      <c r="D380" s="111" t="s">
        <v>24</v>
      </c>
      <c r="E380" s="111" t="s">
        <v>25</v>
      </c>
      <c r="F380" s="110" t="s">
        <v>167</v>
      </c>
      <c r="G380" s="110">
        <v>1</v>
      </c>
      <c r="H380" s="113" t="s">
        <v>27</v>
      </c>
      <c r="I380" s="111" t="s">
        <v>28</v>
      </c>
      <c r="J380" s="113" t="s">
        <v>38</v>
      </c>
      <c r="K380" s="113" t="s">
        <v>1423</v>
      </c>
      <c r="L380" s="111" t="s">
        <v>432</v>
      </c>
      <c r="M380" s="111">
        <v>15337885581</v>
      </c>
      <c r="N380" s="111"/>
      <c r="O380" s="111" t="s">
        <v>834</v>
      </c>
      <c r="P380" s="111" t="s">
        <v>1424</v>
      </c>
      <c r="Q380" s="113" t="s">
        <v>134</v>
      </c>
      <c r="R380" s="128" t="s">
        <v>1425</v>
      </c>
      <c r="U380" s="123"/>
      <c r="V380" s="123"/>
      <c r="W380" s="123"/>
      <c r="X380" s="123"/>
      <c r="Y380" s="123"/>
      <c r="Z380" s="123"/>
    </row>
    <row r="381" s="98" customFormat="1" ht="36" hidden="1" customHeight="1" spans="1:26">
      <c r="A381" s="110">
        <v>378</v>
      </c>
      <c r="B381" s="111" t="s">
        <v>1426</v>
      </c>
      <c r="C381" s="111" t="s">
        <v>1422</v>
      </c>
      <c r="D381" s="111" t="s">
        <v>24</v>
      </c>
      <c r="E381" s="111" t="s">
        <v>25</v>
      </c>
      <c r="F381" s="110" t="s">
        <v>167</v>
      </c>
      <c r="G381" s="110">
        <v>1</v>
      </c>
      <c r="H381" s="113" t="s">
        <v>27</v>
      </c>
      <c r="I381" s="111" t="s">
        <v>28</v>
      </c>
      <c r="J381" s="113" t="s">
        <v>29</v>
      </c>
      <c r="K381" s="127" t="s">
        <v>1427</v>
      </c>
      <c r="L381" s="111" t="s">
        <v>432</v>
      </c>
      <c r="M381" s="111">
        <v>15337885581</v>
      </c>
      <c r="N381" s="111"/>
      <c r="O381" s="111" t="s">
        <v>834</v>
      </c>
      <c r="P381" s="111" t="s">
        <v>1424</v>
      </c>
      <c r="Q381" s="113" t="s">
        <v>134</v>
      </c>
      <c r="R381" s="129" t="s">
        <v>1428</v>
      </c>
      <c r="U381" s="130"/>
      <c r="V381" s="130"/>
      <c r="W381" s="130"/>
      <c r="X381" s="130"/>
      <c r="Y381" s="130"/>
      <c r="Z381" s="130"/>
    </row>
    <row r="382" s="97" customFormat="1" ht="36" hidden="1" customHeight="1" spans="1:26">
      <c r="A382" s="110">
        <v>379</v>
      </c>
      <c r="B382" s="111" t="s">
        <v>1429</v>
      </c>
      <c r="C382" s="111" t="s">
        <v>1422</v>
      </c>
      <c r="D382" s="111" t="s">
        <v>24</v>
      </c>
      <c r="E382" s="111" t="s">
        <v>25</v>
      </c>
      <c r="F382" s="110" t="s">
        <v>167</v>
      </c>
      <c r="G382" s="110">
        <v>1</v>
      </c>
      <c r="H382" s="113" t="s">
        <v>27</v>
      </c>
      <c r="I382" s="111" t="s">
        <v>28</v>
      </c>
      <c r="J382" s="113" t="s">
        <v>29</v>
      </c>
      <c r="K382" s="127" t="s">
        <v>1430</v>
      </c>
      <c r="L382" s="111" t="s">
        <v>432</v>
      </c>
      <c r="M382" s="111">
        <v>15337885581</v>
      </c>
      <c r="N382" s="111"/>
      <c r="O382" s="111" t="s">
        <v>834</v>
      </c>
      <c r="P382" s="111" t="s">
        <v>1424</v>
      </c>
      <c r="Q382" s="113" t="s">
        <v>134</v>
      </c>
      <c r="R382" s="129" t="s">
        <v>1431</v>
      </c>
      <c r="U382" s="123"/>
      <c r="V382" s="123"/>
      <c r="W382" s="123"/>
      <c r="X382" s="123"/>
      <c r="Y382" s="123"/>
      <c r="Z382" s="123"/>
    </row>
    <row r="383" s="97" customFormat="1" ht="36" hidden="1" customHeight="1" spans="1:26">
      <c r="A383" s="110">
        <v>380</v>
      </c>
      <c r="B383" s="111" t="s">
        <v>1432</v>
      </c>
      <c r="C383" s="111" t="s">
        <v>1422</v>
      </c>
      <c r="D383" s="111" t="s">
        <v>24</v>
      </c>
      <c r="E383" s="111" t="s">
        <v>25</v>
      </c>
      <c r="F383" s="110" t="s">
        <v>167</v>
      </c>
      <c r="G383" s="110">
        <v>1</v>
      </c>
      <c r="H383" s="113" t="s">
        <v>27</v>
      </c>
      <c r="I383" s="111" t="s">
        <v>28</v>
      </c>
      <c r="J383" s="113" t="s">
        <v>29</v>
      </c>
      <c r="K383" s="113" t="s">
        <v>1433</v>
      </c>
      <c r="L383" s="111" t="s">
        <v>1116</v>
      </c>
      <c r="M383" s="111">
        <v>15337885581</v>
      </c>
      <c r="N383" s="111"/>
      <c r="O383" s="111" t="s">
        <v>834</v>
      </c>
      <c r="P383" s="111" t="s">
        <v>1424</v>
      </c>
      <c r="Q383" s="113" t="s">
        <v>134</v>
      </c>
      <c r="R383" s="128" t="s">
        <v>1434</v>
      </c>
      <c r="U383" s="123"/>
      <c r="V383" s="123"/>
      <c r="W383" s="123"/>
      <c r="X383" s="123"/>
      <c r="Y383" s="123"/>
      <c r="Z383" s="123"/>
    </row>
    <row r="384" s="97" customFormat="1" ht="36" hidden="1" customHeight="1" spans="1:26">
      <c r="A384" s="110">
        <v>381</v>
      </c>
      <c r="B384" s="111" t="s">
        <v>1435</v>
      </c>
      <c r="C384" s="111" t="s">
        <v>1422</v>
      </c>
      <c r="D384" s="111" t="s">
        <v>24</v>
      </c>
      <c r="E384" s="111" t="s">
        <v>25</v>
      </c>
      <c r="F384" s="110" t="s">
        <v>167</v>
      </c>
      <c r="G384" s="110">
        <v>1</v>
      </c>
      <c r="H384" s="113" t="s">
        <v>27</v>
      </c>
      <c r="I384" s="111" t="s">
        <v>28</v>
      </c>
      <c r="J384" s="113" t="s">
        <v>29</v>
      </c>
      <c r="K384" s="113" t="s">
        <v>1436</v>
      </c>
      <c r="L384" s="111" t="s">
        <v>432</v>
      </c>
      <c r="M384" s="111">
        <v>15337885581</v>
      </c>
      <c r="N384" s="111"/>
      <c r="O384" s="111" t="s">
        <v>834</v>
      </c>
      <c r="P384" s="111" t="s">
        <v>1424</v>
      </c>
      <c r="Q384" s="113" t="s">
        <v>134</v>
      </c>
      <c r="R384" s="128" t="s">
        <v>1437</v>
      </c>
      <c r="U384" s="123"/>
      <c r="V384" s="123"/>
      <c r="W384" s="123"/>
      <c r="X384" s="123"/>
      <c r="Y384" s="123"/>
      <c r="Z384" s="123"/>
    </row>
    <row r="385" s="97" customFormat="1" ht="48" hidden="1" customHeight="1" spans="1:26">
      <c r="A385" s="110">
        <v>382</v>
      </c>
      <c r="B385" s="111" t="s">
        <v>1438</v>
      </c>
      <c r="C385" s="111" t="s">
        <v>1439</v>
      </c>
      <c r="D385" s="111" t="s">
        <v>24</v>
      </c>
      <c r="E385" s="111" t="s">
        <v>711</v>
      </c>
      <c r="F385" s="110" t="s">
        <v>712</v>
      </c>
      <c r="G385" s="110">
        <v>1</v>
      </c>
      <c r="H385" s="113" t="s">
        <v>130</v>
      </c>
      <c r="I385" s="111" t="s">
        <v>28</v>
      </c>
      <c r="J385" s="113" t="s">
        <v>29</v>
      </c>
      <c r="K385" s="113" t="s">
        <v>1440</v>
      </c>
      <c r="L385" s="111" t="s">
        <v>1441</v>
      </c>
      <c r="M385" s="111" t="s">
        <v>1442</v>
      </c>
      <c r="N385" s="111"/>
      <c r="O385" s="111" t="s">
        <v>834</v>
      </c>
      <c r="P385" s="111" t="s">
        <v>1443</v>
      </c>
      <c r="Q385" s="113" t="s">
        <v>134</v>
      </c>
      <c r="R385" s="128" t="s">
        <v>1444</v>
      </c>
      <c r="U385" s="123"/>
      <c r="V385" s="123"/>
      <c r="W385" s="123"/>
      <c r="X385" s="123"/>
      <c r="Y385" s="123"/>
      <c r="Z385" s="123"/>
    </row>
    <row r="386" s="97" customFormat="1" ht="60" hidden="1" customHeight="1" spans="1:26">
      <c r="A386" s="110">
        <v>383</v>
      </c>
      <c r="B386" s="111" t="s">
        <v>1445</v>
      </c>
      <c r="C386" s="111" t="s">
        <v>1439</v>
      </c>
      <c r="D386" s="111" t="s">
        <v>24</v>
      </c>
      <c r="E386" s="111" t="s">
        <v>711</v>
      </c>
      <c r="F386" s="110" t="s">
        <v>712</v>
      </c>
      <c r="G386" s="110">
        <v>1</v>
      </c>
      <c r="H386" s="113" t="s">
        <v>130</v>
      </c>
      <c r="I386" s="111" t="s">
        <v>28</v>
      </c>
      <c r="J386" s="113" t="s">
        <v>38</v>
      </c>
      <c r="K386" s="113" t="s">
        <v>1446</v>
      </c>
      <c r="L386" s="111" t="s">
        <v>1441</v>
      </c>
      <c r="M386" s="111" t="s">
        <v>1442</v>
      </c>
      <c r="N386" s="111"/>
      <c r="O386" s="111" t="s">
        <v>834</v>
      </c>
      <c r="P386" s="111" t="s">
        <v>1443</v>
      </c>
      <c r="Q386" s="113" t="s">
        <v>134</v>
      </c>
      <c r="R386" s="128" t="s">
        <v>1447</v>
      </c>
      <c r="U386" s="123"/>
      <c r="V386" s="123"/>
      <c r="W386" s="123"/>
      <c r="X386" s="123"/>
      <c r="Y386" s="123"/>
      <c r="Z386" s="123"/>
    </row>
    <row r="387" s="97" customFormat="1" ht="36" hidden="1" customHeight="1" spans="1:26">
      <c r="A387" s="110">
        <v>384</v>
      </c>
      <c r="B387" s="111" t="s">
        <v>1448</v>
      </c>
      <c r="C387" s="111" t="s">
        <v>1439</v>
      </c>
      <c r="D387" s="111" t="s">
        <v>24</v>
      </c>
      <c r="E387" s="111" t="s">
        <v>711</v>
      </c>
      <c r="F387" s="110" t="s">
        <v>712</v>
      </c>
      <c r="G387" s="110">
        <v>1</v>
      </c>
      <c r="H387" s="113" t="s">
        <v>130</v>
      </c>
      <c r="I387" s="111" t="s">
        <v>28</v>
      </c>
      <c r="J387" s="113" t="s">
        <v>29</v>
      </c>
      <c r="K387" s="113" t="s">
        <v>1449</v>
      </c>
      <c r="L387" s="111" t="s">
        <v>1441</v>
      </c>
      <c r="M387" s="111" t="s">
        <v>1450</v>
      </c>
      <c r="N387" s="111"/>
      <c r="O387" s="111" t="s">
        <v>834</v>
      </c>
      <c r="P387" s="111" t="s">
        <v>1443</v>
      </c>
      <c r="Q387" s="113" t="s">
        <v>134</v>
      </c>
      <c r="R387" s="128" t="s">
        <v>1451</v>
      </c>
      <c r="U387" s="123"/>
      <c r="V387" s="123"/>
      <c r="W387" s="123"/>
      <c r="X387" s="123"/>
      <c r="Y387" s="123"/>
      <c r="Z387" s="123"/>
    </row>
    <row r="388" s="97" customFormat="1" ht="36" hidden="1" customHeight="1" spans="1:26">
      <c r="A388" s="110">
        <v>385</v>
      </c>
      <c r="B388" s="111" t="s">
        <v>1452</v>
      </c>
      <c r="C388" s="111" t="s">
        <v>1439</v>
      </c>
      <c r="D388" s="111" t="s">
        <v>24</v>
      </c>
      <c r="E388" s="111" t="s">
        <v>711</v>
      </c>
      <c r="F388" s="110" t="s">
        <v>712</v>
      </c>
      <c r="G388" s="110">
        <v>1</v>
      </c>
      <c r="H388" s="113" t="s">
        <v>130</v>
      </c>
      <c r="I388" s="111" t="s">
        <v>28</v>
      </c>
      <c r="J388" s="113" t="s">
        <v>29</v>
      </c>
      <c r="K388" s="113" t="s">
        <v>1453</v>
      </c>
      <c r="L388" s="111" t="s">
        <v>1441</v>
      </c>
      <c r="M388" s="111" t="s">
        <v>1450</v>
      </c>
      <c r="N388" s="111"/>
      <c r="O388" s="111" t="s">
        <v>834</v>
      </c>
      <c r="P388" s="111" t="s">
        <v>1443</v>
      </c>
      <c r="Q388" s="113" t="s">
        <v>134</v>
      </c>
      <c r="R388" s="128" t="s">
        <v>1454</v>
      </c>
      <c r="U388" s="123"/>
      <c r="V388" s="123"/>
      <c r="W388" s="123"/>
      <c r="X388" s="123"/>
      <c r="Y388" s="123"/>
      <c r="Z388" s="123"/>
    </row>
    <row r="389" s="97" customFormat="1" ht="36" hidden="1" customHeight="1" spans="1:26">
      <c r="A389" s="110">
        <v>386</v>
      </c>
      <c r="B389" s="111" t="s">
        <v>1455</v>
      </c>
      <c r="C389" s="111" t="s">
        <v>1439</v>
      </c>
      <c r="D389" s="111" t="s">
        <v>24</v>
      </c>
      <c r="E389" s="111" t="s">
        <v>711</v>
      </c>
      <c r="F389" s="110" t="s">
        <v>712</v>
      </c>
      <c r="G389" s="110">
        <v>1</v>
      </c>
      <c r="H389" s="113" t="s">
        <v>130</v>
      </c>
      <c r="I389" s="111" t="s">
        <v>28</v>
      </c>
      <c r="J389" s="113" t="s">
        <v>29</v>
      </c>
      <c r="K389" s="113" t="s">
        <v>1456</v>
      </c>
      <c r="L389" s="111" t="s">
        <v>1441</v>
      </c>
      <c r="M389" s="111" t="s">
        <v>1457</v>
      </c>
      <c r="N389" s="111"/>
      <c r="O389" s="111" t="s">
        <v>834</v>
      </c>
      <c r="P389" s="111" t="s">
        <v>1443</v>
      </c>
      <c r="Q389" s="113" t="s">
        <v>134</v>
      </c>
      <c r="R389" s="128" t="s">
        <v>1458</v>
      </c>
      <c r="U389" s="123"/>
      <c r="V389" s="123"/>
      <c r="W389" s="123"/>
      <c r="X389" s="123"/>
      <c r="Y389" s="123"/>
      <c r="Z389" s="123"/>
    </row>
    <row r="390" s="97" customFormat="1" ht="36" hidden="1" customHeight="1" spans="1:26">
      <c r="A390" s="110">
        <v>387</v>
      </c>
      <c r="B390" s="111" t="s">
        <v>1459</v>
      </c>
      <c r="C390" s="111" t="s">
        <v>1439</v>
      </c>
      <c r="D390" s="111" t="s">
        <v>24</v>
      </c>
      <c r="E390" s="111" t="s">
        <v>711</v>
      </c>
      <c r="F390" s="110" t="s">
        <v>712</v>
      </c>
      <c r="G390" s="110">
        <v>1</v>
      </c>
      <c r="H390" s="113" t="s">
        <v>130</v>
      </c>
      <c r="I390" s="111" t="s">
        <v>28</v>
      </c>
      <c r="J390" s="113" t="s">
        <v>38</v>
      </c>
      <c r="K390" s="113" t="s">
        <v>1460</v>
      </c>
      <c r="L390" s="111" t="s">
        <v>1441</v>
      </c>
      <c r="M390" s="111" t="s">
        <v>1457</v>
      </c>
      <c r="N390" s="111"/>
      <c r="O390" s="111" t="s">
        <v>834</v>
      </c>
      <c r="P390" s="111" t="s">
        <v>1443</v>
      </c>
      <c r="Q390" s="113" t="s">
        <v>134</v>
      </c>
      <c r="R390" s="128" t="s">
        <v>1461</v>
      </c>
      <c r="U390" s="123"/>
      <c r="V390" s="123"/>
      <c r="W390" s="123"/>
      <c r="X390" s="123"/>
      <c r="Y390" s="123"/>
      <c r="Z390" s="123"/>
    </row>
    <row r="391" s="97" customFormat="1" ht="36" hidden="1" customHeight="1" spans="1:26">
      <c r="A391" s="110">
        <v>388</v>
      </c>
      <c r="B391" s="111" t="s">
        <v>1462</v>
      </c>
      <c r="C391" s="111" t="s">
        <v>1439</v>
      </c>
      <c r="D391" s="111" t="s">
        <v>24</v>
      </c>
      <c r="E391" s="111" t="s">
        <v>711</v>
      </c>
      <c r="F391" s="110" t="s">
        <v>712</v>
      </c>
      <c r="G391" s="110">
        <v>1</v>
      </c>
      <c r="H391" s="113" t="s">
        <v>130</v>
      </c>
      <c r="I391" s="111" t="s">
        <v>28</v>
      </c>
      <c r="J391" s="113" t="s">
        <v>38</v>
      </c>
      <c r="K391" s="113" t="s">
        <v>1463</v>
      </c>
      <c r="L391" s="111" t="s">
        <v>1441</v>
      </c>
      <c r="M391" s="111" t="s">
        <v>1464</v>
      </c>
      <c r="N391" s="111"/>
      <c r="O391" s="111" t="s">
        <v>834</v>
      </c>
      <c r="P391" s="111" t="s">
        <v>1443</v>
      </c>
      <c r="Q391" s="113" t="s">
        <v>134</v>
      </c>
      <c r="R391" s="128" t="s">
        <v>1465</v>
      </c>
      <c r="U391" s="123"/>
      <c r="V391" s="123"/>
      <c r="W391" s="123"/>
      <c r="X391" s="123"/>
      <c r="Y391" s="123"/>
      <c r="Z391" s="123"/>
    </row>
    <row r="392" s="97" customFormat="1" ht="36" hidden="1" customHeight="1" spans="1:26">
      <c r="A392" s="110">
        <v>389</v>
      </c>
      <c r="B392" s="111" t="s">
        <v>1466</v>
      </c>
      <c r="C392" s="111" t="s">
        <v>1439</v>
      </c>
      <c r="D392" s="111" t="s">
        <v>24</v>
      </c>
      <c r="E392" s="111" t="s">
        <v>711</v>
      </c>
      <c r="F392" s="110" t="s">
        <v>712</v>
      </c>
      <c r="G392" s="110">
        <v>1</v>
      </c>
      <c r="H392" s="113" t="s">
        <v>130</v>
      </c>
      <c r="I392" s="111" t="s">
        <v>28</v>
      </c>
      <c r="J392" s="113" t="s">
        <v>29</v>
      </c>
      <c r="K392" s="113" t="s">
        <v>1467</v>
      </c>
      <c r="L392" s="111" t="s">
        <v>1441</v>
      </c>
      <c r="M392" s="111" t="s">
        <v>1464</v>
      </c>
      <c r="N392" s="111"/>
      <c r="O392" s="111" t="s">
        <v>834</v>
      </c>
      <c r="P392" s="111" t="s">
        <v>1443</v>
      </c>
      <c r="Q392" s="113" t="s">
        <v>134</v>
      </c>
      <c r="R392" s="128" t="s">
        <v>1468</v>
      </c>
      <c r="U392" s="123"/>
      <c r="V392" s="123"/>
      <c r="W392" s="123"/>
      <c r="X392" s="123"/>
      <c r="Y392" s="123"/>
      <c r="Z392" s="123"/>
    </row>
    <row r="393" s="97" customFormat="1" ht="36" hidden="1" customHeight="1" spans="1:26">
      <c r="A393" s="110">
        <v>390</v>
      </c>
      <c r="B393" s="111" t="s">
        <v>1469</v>
      </c>
      <c r="C393" s="111" t="s">
        <v>1439</v>
      </c>
      <c r="D393" s="111" t="s">
        <v>24</v>
      </c>
      <c r="E393" s="111" t="s">
        <v>711</v>
      </c>
      <c r="F393" s="110" t="s">
        <v>712</v>
      </c>
      <c r="G393" s="110">
        <v>1</v>
      </c>
      <c r="H393" s="113" t="s">
        <v>130</v>
      </c>
      <c r="I393" s="111" t="s">
        <v>28</v>
      </c>
      <c r="J393" s="113" t="s">
        <v>29</v>
      </c>
      <c r="K393" s="113" t="s">
        <v>1470</v>
      </c>
      <c r="L393" s="111" t="s">
        <v>1441</v>
      </c>
      <c r="M393" s="111" t="s">
        <v>1471</v>
      </c>
      <c r="N393" s="111"/>
      <c r="O393" s="111" t="s">
        <v>834</v>
      </c>
      <c r="P393" s="111" t="s">
        <v>1443</v>
      </c>
      <c r="Q393" s="113" t="s">
        <v>134</v>
      </c>
      <c r="R393" s="128" t="s">
        <v>1472</v>
      </c>
      <c r="U393" s="123"/>
      <c r="V393" s="123"/>
      <c r="W393" s="123"/>
      <c r="X393" s="123"/>
      <c r="Y393" s="123"/>
      <c r="Z393" s="123"/>
    </row>
    <row r="394" s="97" customFormat="1" ht="48" hidden="1" customHeight="1" spans="1:26">
      <c r="A394" s="110">
        <v>391</v>
      </c>
      <c r="B394" s="111" t="s">
        <v>1473</v>
      </c>
      <c r="C394" s="111" t="s">
        <v>1439</v>
      </c>
      <c r="D394" s="111" t="s">
        <v>24</v>
      </c>
      <c r="E394" s="111" t="s">
        <v>711</v>
      </c>
      <c r="F394" s="110" t="s">
        <v>712</v>
      </c>
      <c r="G394" s="110">
        <v>1</v>
      </c>
      <c r="H394" s="113" t="s">
        <v>130</v>
      </c>
      <c r="I394" s="111" t="s">
        <v>28</v>
      </c>
      <c r="J394" s="113" t="s">
        <v>38</v>
      </c>
      <c r="K394" s="113" t="s">
        <v>1474</v>
      </c>
      <c r="L394" s="111" t="s">
        <v>1441</v>
      </c>
      <c r="M394" s="111" t="s">
        <v>1471</v>
      </c>
      <c r="N394" s="111"/>
      <c r="O394" s="111" t="s">
        <v>834</v>
      </c>
      <c r="P394" s="111" t="s">
        <v>1443</v>
      </c>
      <c r="Q394" s="113" t="s">
        <v>134</v>
      </c>
      <c r="R394" s="128" t="s">
        <v>1475</v>
      </c>
      <c r="U394" s="123"/>
      <c r="V394" s="123"/>
      <c r="W394" s="123"/>
      <c r="X394" s="123"/>
      <c r="Y394" s="123"/>
      <c r="Z394" s="123"/>
    </row>
    <row r="395" s="97" customFormat="1" ht="48" hidden="1" customHeight="1" spans="1:26">
      <c r="A395" s="110">
        <v>392</v>
      </c>
      <c r="B395" s="111" t="s">
        <v>1476</v>
      </c>
      <c r="C395" s="111" t="s">
        <v>1439</v>
      </c>
      <c r="D395" s="111" t="s">
        <v>24</v>
      </c>
      <c r="E395" s="111" t="s">
        <v>255</v>
      </c>
      <c r="F395" s="110" t="s">
        <v>712</v>
      </c>
      <c r="G395" s="110">
        <v>1</v>
      </c>
      <c r="H395" s="113" t="s">
        <v>130</v>
      </c>
      <c r="I395" s="111" t="s">
        <v>28</v>
      </c>
      <c r="J395" s="113" t="s">
        <v>38</v>
      </c>
      <c r="K395" s="113" t="s">
        <v>281</v>
      </c>
      <c r="L395" s="111" t="s">
        <v>1441</v>
      </c>
      <c r="M395" s="111" t="s">
        <v>1477</v>
      </c>
      <c r="N395" s="111"/>
      <c r="O395" s="111" t="s">
        <v>834</v>
      </c>
      <c r="P395" s="111" t="s">
        <v>1443</v>
      </c>
      <c r="Q395" s="113" t="s">
        <v>134</v>
      </c>
      <c r="R395" s="128" t="s">
        <v>1478</v>
      </c>
      <c r="U395" s="123"/>
      <c r="V395" s="123"/>
      <c r="W395" s="123"/>
      <c r="X395" s="123"/>
      <c r="Y395" s="123"/>
      <c r="Z395" s="123"/>
    </row>
    <row r="396" s="97" customFormat="1" ht="36" hidden="1" customHeight="1" spans="1:26">
      <c r="A396" s="110">
        <v>393</v>
      </c>
      <c r="B396" s="111" t="s">
        <v>1479</v>
      </c>
      <c r="C396" s="111" t="s">
        <v>1439</v>
      </c>
      <c r="D396" s="111" t="s">
        <v>24</v>
      </c>
      <c r="E396" s="111" t="s">
        <v>255</v>
      </c>
      <c r="F396" s="110" t="s">
        <v>712</v>
      </c>
      <c r="G396" s="110">
        <v>1</v>
      </c>
      <c r="H396" s="113" t="s">
        <v>130</v>
      </c>
      <c r="I396" s="111" t="s">
        <v>28</v>
      </c>
      <c r="J396" s="113" t="s">
        <v>38</v>
      </c>
      <c r="K396" s="113" t="s">
        <v>1480</v>
      </c>
      <c r="L396" s="111" t="s">
        <v>1441</v>
      </c>
      <c r="M396" s="111" t="s">
        <v>1477</v>
      </c>
      <c r="N396" s="111"/>
      <c r="O396" s="111" t="s">
        <v>834</v>
      </c>
      <c r="P396" s="111" t="s">
        <v>1443</v>
      </c>
      <c r="Q396" s="113" t="s">
        <v>134</v>
      </c>
      <c r="R396" s="128" t="s">
        <v>1481</v>
      </c>
      <c r="U396" s="123"/>
      <c r="V396" s="123"/>
      <c r="W396" s="123"/>
      <c r="X396" s="123"/>
      <c r="Y396" s="123"/>
      <c r="Z396" s="123"/>
    </row>
    <row r="397" s="97" customFormat="1" ht="36" hidden="1" customHeight="1" spans="1:26">
      <c r="A397" s="110">
        <v>394</v>
      </c>
      <c r="B397" s="111" t="s">
        <v>1482</v>
      </c>
      <c r="C397" s="111" t="s">
        <v>1439</v>
      </c>
      <c r="D397" s="111" t="s">
        <v>24</v>
      </c>
      <c r="E397" s="111" t="s">
        <v>711</v>
      </c>
      <c r="F397" s="110" t="s">
        <v>712</v>
      </c>
      <c r="G397" s="110">
        <v>1</v>
      </c>
      <c r="H397" s="113" t="s">
        <v>130</v>
      </c>
      <c r="I397" s="111" t="s">
        <v>28</v>
      </c>
      <c r="J397" s="113" t="s">
        <v>29</v>
      </c>
      <c r="K397" s="113" t="s">
        <v>1483</v>
      </c>
      <c r="L397" s="111" t="s">
        <v>1441</v>
      </c>
      <c r="M397" s="111" t="s">
        <v>1484</v>
      </c>
      <c r="N397" s="111"/>
      <c r="O397" s="111" t="s">
        <v>834</v>
      </c>
      <c r="P397" s="111" t="s">
        <v>1443</v>
      </c>
      <c r="Q397" s="113" t="s">
        <v>134</v>
      </c>
      <c r="R397" s="128" t="s">
        <v>1485</v>
      </c>
      <c r="U397" s="123"/>
      <c r="V397" s="123"/>
      <c r="W397" s="123"/>
      <c r="X397" s="123"/>
      <c r="Y397" s="123"/>
      <c r="Z397" s="123"/>
    </row>
    <row r="398" s="97" customFormat="1" ht="36" hidden="1" customHeight="1" spans="1:26">
      <c r="A398" s="110">
        <v>395</v>
      </c>
      <c r="B398" s="111" t="s">
        <v>1486</v>
      </c>
      <c r="C398" s="110" t="s">
        <v>1487</v>
      </c>
      <c r="D398" s="111" t="s">
        <v>24</v>
      </c>
      <c r="E398" s="111" t="s">
        <v>25</v>
      </c>
      <c r="F398" s="110" t="s">
        <v>1488</v>
      </c>
      <c r="G398" s="112">
        <v>1</v>
      </c>
      <c r="H398" s="113" t="s">
        <v>27</v>
      </c>
      <c r="I398" s="111" t="s">
        <v>28</v>
      </c>
      <c r="J398" s="111" t="s">
        <v>38</v>
      </c>
      <c r="K398" s="115" t="s">
        <v>1489</v>
      </c>
      <c r="L398" s="111" t="s">
        <v>296</v>
      </c>
      <c r="M398" s="111" t="s">
        <v>1490</v>
      </c>
      <c r="N398" s="111"/>
      <c r="O398" s="111" t="s">
        <v>1491</v>
      </c>
      <c r="P398" s="111" t="s">
        <v>1492</v>
      </c>
      <c r="Q398" s="111" t="s">
        <v>134</v>
      </c>
      <c r="R398" s="120" t="s">
        <v>1493</v>
      </c>
      <c r="U398" s="123"/>
      <c r="V398" s="123"/>
      <c r="W398" s="123"/>
      <c r="X398" s="123"/>
      <c r="Y398" s="123"/>
      <c r="Z398" s="123"/>
    </row>
    <row r="399" s="97" customFormat="1" ht="36" hidden="1" customHeight="1" spans="1:26">
      <c r="A399" s="110">
        <v>396</v>
      </c>
      <c r="B399" s="111" t="s">
        <v>1494</v>
      </c>
      <c r="C399" s="110" t="s">
        <v>1487</v>
      </c>
      <c r="D399" s="111" t="s">
        <v>24</v>
      </c>
      <c r="E399" s="111" t="s">
        <v>25</v>
      </c>
      <c r="F399" s="110" t="s">
        <v>1488</v>
      </c>
      <c r="G399" s="112">
        <v>1</v>
      </c>
      <c r="H399" s="113" t="s">
        <v>27</v>
      </c>
      <c r="I399" s="111" t="s">
        <v>28</v>
      </c>
      <c r="J399" s="111" t="s">
        <v>38</v>
      </c>
      <c r="K399" s="115" t="s">
        <v>1495</v>
      </c>
      <c r="L399" s="111" t="s">
        <v>296</v>
      </c>
      <c r="M399" s="111" t="s">
        <v>1490</v>
      </c>
      <c r="N399" s="111"/>
      <c r="O399" s="111" t="s">
        <v>1491</v>
      </c>
      <c r="P399" s="111" t="s">
        <v>1492</v>
      </c>
      <c r="Q399" s="111" t="s">
        <v>134</v>
      </c>
      <c r="R399" s="120" t="s">
        <v>1496</v>
      </c>
      <c r="U399" s="123"/>
      <c r="V399" s="123"/>
      <c r="W399" s="123"/>
      <c r="X399" s="123"/>
      <c r="Y399" s="123"/>
      <c r="Z399" s="123"/>
    </row>
    <row r="400" s="97" customFormat="1" ht="48" hidden="1" customHeight="1" spans="1:26">
      <c r="A400" s="110">
        <v>397</v>
      </c>
      <c r="B400" s="111" t="s">
        <v>1497</v>
      </c>
      <c r="C400" s="110" t="s">
        <v>1498</v>
      </c>
      <c r="D400" s="111" t="s">
        <v>24</v>
      </c>
      <c r="E400" s="111" t="s">
        <v>128</v>
      </c>
      <c r="F400" s="110" t="s">
        <v>1499</v>
      </c>
      <c r="G400" s="112">
        <v>1</v>
      </c>
      <c r="H400" s="113" t="s">
        <v>130</v>
      </c>
      <c r="I400" s="111" t="s">
        <v>28</v>
      </c>
      <c r="J400" s="111" t="s">
        <v>38</v>
      </c>
      <c r="K400" s="115" t="s">
        <v>1500</v>
      </c>
      <c r="L400" s="111" t="s">
        <v>296</v>
      </c>
      <c r="M400" s="111" t="s">
        <v>1501</v>
      </c>
      <c r="N400" s="111"/>
      <c r="O400" s="111" t="s">
        <v>1491</v>
      </c>
      <c r="P400" s="111" t="s">
        <v>1502</v>
      </c>
      <c r="Q400" s="111" t="s">
        <v>134</v>
      </c>
      <c r="R400" s="120" t="s">
        <v>1503</v>
      </c>
      <c r="U400" s="123"/>
      <c r="V400" s="123"/>
      <c r="W400" s="123"/>
      <c r="X400" s="123"/>
      <c r="Y400" s="123"/>
      <c r="Z400" s="123"/>
    </row>
    <row r="401" s="97" customFormat="1" ht="48" hidden="1" customHeight="1" spans="1:26">
      <c r="A401" s="110">
        <v>398</v>
      </c>
      <c r="B401" s="111" t="s">
        <v>1504</v>
      </c>
      <c r="C401" s="110" t="s">
        <v>1498</v>
      </c>
      <c r="D401" s="111" t="s">
        <v>24</v>
      </c>
      <c r="E401" s="111" t="s">
        <v>25</v>
      </c>
      <c r="F401" s="110" t="s">
        <v>1499</v>
      </c>
      <c r="G401" s="112">
        <v>3</v>
      </c>
      <c r="H401" s="113" t="s">
        <v>27</v>
      </c>
      <c r="I401" s="111" t="s">
        <v>28</v>
      </c>
      <c r="J401" s="111" t="s">
        <v>38</v>
      </c>
      <c r="K401" s="115" t="s">
        <v>1500</v>
      </c>
      <c r="L401" s="111" t="s">
        <v>296</v>
      </c>
      <c r="M401" s="111" t="s">
        <v>1501</v>
      </c>
      <c r="N401" s="111"/>
      <c r="O401" s="111" t="s">
        <v>1491</v>
      </c>
      <c r="P401" s="111" t="s">
        <v>1502</v>
      </c>
      <c r="Q401" s="111" t="s">
        <v>134</v>
      </c>
      <c r="R401" s="120" t="s">
        <v>1505</v>
      </c>
      <c r="U401" s="123"/>
      <c r="V401" s="123"/>
      <c r="W401" s="123"/>
      <c r="X401" s="123"/>
      <c r="Y401" s="123"/>
      <c r="Z401" s="123"/>
    </row>
    <row r="402" s="97" customFormat="1" ht="48" hidden="1" customHeight="1" spans="1:26">
      <c r="A402" s="110">
        <v>399</v>
      </c>
      <c r="B402" s="111" t="s">
        <v>1506</v>
      </c>
      <c r="C402" s="110" t="s">
        <v>1498</v>
      </c>
      <c r="D402" s="111" t="s">
        <v>24</v>
      </c>
      <c r="E402" s="111" t="s">
        <v>128</v>
      </c>
      <c r="F402" s="110" t="s">
        <v>1499</v>
      </c>
      <c r="G402" s="112">
        <v>1</v>
      </c>
      <c r="H402" s="113" t="s">
        <v>130</v>
      </c>
      <c r="I402" s="111" t="s">
        <v>28</v>
      </c>
      <c r="J402" s="111" t="s">
        <v>38</v>
      </c>
      <c r="K402" s="115" t="s">
        <v>1500</v>
      </c>
      <c r="L402" s="111" t="s">
        <v>296</v>
      </c>
      <c r="M402" s="111" t="s">
        <v>1501</v>
      </c>
      <c r="N402" s="111"/>
      <c r="O402" s="111" t="s">
        <v>1491</v>
      </c>
      <c r="P402" s="111" t="s">
        <v>1502</v>
      </c>
      <c r="Q402" s="111" t="s">
        <v>134</v>
      </c>
      <c r="R402" s="120" t="s">
        <v>1507</v>
      </c>
      <c r="U402" s="123"/>
      <c r="V402" s="123"/>
      <c r="W402" s="123"/>
      <c r="X402" s="123"/>
      <c r="Y402" s="123"/>
      <c r="Z402" s="123"/>
    </row>
    <row r="403" s="97" customFormat="1" ht="48" hidden="1" customHeight="1" spans="1:26">
      <c r="A403" s="110">
        <v>400</v>
      </c>
      <c r="B403" s="111" t="s">
        <v>1508</v>
      </c>
      <c r="C403" s="110" t="s">
        <v>1498</v>
      </c>
      <c r="D403" s="111" t="s">
        <v>24</v>
      </c>
      <c r="E403" s="111" t="s">
        <v>25</v>
      </c>
      <c r="F403" s="110" t="s">
        <v>1499</v>
      </c>
      <c r="G403" s="112">
        <v>3</v>
      </c>
      <c r="H403" s="113" t="s">
        <v>27</v>
      </c>
      <c r="I403" s="111" t="s">
        <v>28</v>
      </c>
      <c r="J403" s="111" t="s">
        <v>38</v>
      </c>
      <c r="K403" s="115" t="s">
        <v>1500</v>
      </c>
      <c r="L403" s="111" t="s">
        <v>296</v>
      </c>
      <c r="M403" s="111" t="s">
        <v>1501</v>
      </c>
      <c r="N403" s="111"/>
      <c r="O403" s="111" t="s">
        <v>1491</v>
      </c>
      <c r="P403" s="111" t="s">
        <v>1502</v>
      </c>
      <c r="Q403" s="111" t="s">
        <v>134</v>
      </c>
      <c r="R403" s="120" t="s">
        <v>1509</v>
      </c>
      <c r="U403" s="123"/>
      <c r="V403" s="123"/>
      <c r="W403" s="123"/>
      <c r="X403" s="123"/>
      <c r="Y403" s="123"/>
      <c r="Z403" s="123"/>
    </row>
    <row r="404" s="97" customFormat="1" ht="48" hidden="1" customHeight="1" spans="1:26">
      <c r="A404" s="110">
        <v>401</v>
      </c>
      <c r="B404" s="111" t="s">
        <v>1510</v>
      </c>
      <c r="C404" s="110" t="s">
        <v>1498</v>
      </c>
      <c r="D404" s="111" t="s">
        <v>24</v>
      </c>
      <c r="E404" s="111" t="s">
        <v>25</v>
      </c>
      <c r="F404" s="110" t="s">
        <v>1499</v>
      </c>
      <c r="G404" s="112">
        <v>2</v>
      </c>
      <c r="H404" s="113" t="s">
        <v>27</v>
      </c>
      <c r="I404" s="111" t="s">
        <v>28</v>
      </c>
      <c r="J404" s="111" t="s">
        <v>38</v>
      </c>
      <c r="K404" s="115" t="s">
        <v>1500</v>
      </c>
      <c r="L404" s="111" t="s">
        <v>296</v>
      </c>
      <c r="M404" s="111" t="s">
        <v>1501</v>
      </c>
      <c r="N404" s="111"/>
      <c r="O404" s="111" t="s">
        <v>1491</v>
      </c>
      <c r="P404" s="111" t="s">
        <v>1502</v>
      </c>
      <c r="Q404" s="111" t="s">
        <v>134</v>
      </c>
      <c r="R404" s="120" t="s">
        <v>1511</v>
      </c>
      <c r="U404" s="123"/>
      <c r="V404" s="123"/>
      <c r="W404" s="123"/>
      <c r="X404" s="123"/>
      <c r="Y404" s="123"/>
      <c r="Z404" s="123"/>
    </row>
    <row r="405" s="97" customFormat="1" ht="48" hidden="1" customHeight="1" spans="1:26">
      <c r="A405" s="110">
        <v>402</v>
      </c>
      <c r="B405" s="111" t="s">
        <v>1512</v>
      </c>
      <c r="C405" s="110" t="s">
        <v>1498</v>
      </c>
      <c r="D405" s="111" t="s">
        <v>24</v>
      </c>
      <c r="E405" s="111" t="s">
        <v>25</v>
      </c>
      <c r="F405" s="110" t="s">
        <v>1499</v>
      </c>
      <c r="G405" s="112">
        <v>2</v>
      </c>
      <c r="H405" s="113" t="s">
        <v>27</v>
      </c>
      <c r="I405" s="111" t="s">
        <v>28</v>
      </c>
      <c r="J405" s="111" t="s">
        <v>38</v>
      </c>
      <c r="K405" s="115" t="s">
        <v>1500</v>
      </c>
      <c r="L405" s="111" t="s">
        <v>229</v>
      </c>
      <c r="M405" s="111" t="s">
        <v>1501</v>
      </c>
      <c r="N405" s="111"/>
      <c r="O405" s="111" t="s">
        <v>1491</v>
      </c>
      <c r="P405" s="111" t="s">
        <v>1502</v>
      </c>
      <c r="Q405" s="111" t="s">
        <v>134</v>
      </c>
      <c r="R405" s="120" t="s">
        <v>1513</v>
      </c>
      <c r="U405" s="123"/>
      <c r="V405" s="123"/>
      <c r="W405" s="123"/>
      <c r="X405" s="123"/>
      <c r="Y405" s="123"/>
      <c r="Z405" s="123"/>
    </row>
    <row r="406" s="97" customFormat="1" ht="36" hidden="1" customHeight="1" spans="1:26">
      <c r="A406" s="110">
        <v>403</v>
      </c>
      <c r="B406" s="111" t="s">
        <v>1514</v>
      </c>
      <c r="C406" s="110" t="s">
        <v>1515</v>
      </c>
      <c r="D406" s="111" t="s">
        <v>24</v>
      </c>
      <c r="E406" s="111" t="s">
        <v>25</v>
      </c>
      <c r="F406" s="110" t="s">
        <v>1516</v>
      </c>
      <c r="G406" s="112">
        <v>1</v>
      </c>
      <c r="H406" s="113" t="s">
        <v>27</v>
      </c>
      <c r="I406" s="111" t="s">
        <v>28</v>
      </c>
      <c r="J406" s="111" t="s">
        <v>38</v>
      </c>
      <c r="K406" s="115" t="s">
        <v>248</v>
      </c>
      <c r="L406" s="111" t="s">
        <v>296</v>
      </c>
      <c r="M406" s="111" t="s">
        <v>1517</v>
      </c>
      <c r="N406" s="111"/>
      <c r="O406" s="111" t="s">
        <v>1491</v>
      </c>
      <c r="P406" s="111" t="s">
        <v>1518</v>
      </c>
      <c r="Q406" s="111" t="s">
        <v>134</v>
      </c>
      <c r="R406" s="120" t="s">
        <v>1519</v>
      </c>
      <c r="U406" s="123"/>
      <c r="V406" s="123"/>
      <c r="W406" s="123"/>
      <c r="X406" s="123"/>
      <c r="Y406" s="123"/>
      <c r="Z406" s="123"/>
    </row>
    <row r="407" s="97" customFormat="1" ht="36" hidden="1" customHeight="1" spans="1:26">
      <c r="A407" s="110">
        <v>404</v>
      </c>
      <c r="B407" s="111" t="s">
        <v>1520</v>
      </c>
      <c r="C407" s="110" t="s">
        <v>1515</v>
      </c>
      <c r="D407" s="111" t="s">
        <v>24</v>
      </c>
      <c r="E407" s="111" t="s">
        <v>25</v>
      </c>
      <c r="F407" s="110" t="s">
        <v>1516</v>
      </c>
      <c r="G407" s="112">
        <v>1</v>
      </c>
      <c r="H407" s="113" t="s">
        <v>27</v>
      </c>
      <c r="I407" s="111" t="s">
        <v>28</v>
      </c>
      <c r="J407" s="111" t="s">
        <v>38</v>
      </c>
      <c r="K407" s="115" t="s">
        <v>1310</v>
      </c>
      <c r="L407" s="111" t="s">
        <v>296</v>
      </c>
      <c r="M407" s="111" t="s">
        <v>1517</v>
      </c>
      <c r="N407" s="111"/>
      <c r="O407" s="111" t="s">
        <v>1491</v>
      </c>
      <c r="P407" s="111" t="s">
        <v>1518</v>
      </c>
      <c r="Q407" s="111" t="s">
        <v>134</v>
      </c>
      <c r="R407" s="120" t="s">
        <v>1521</v>
      </c>
      <c r="U407" s="123"/>
      <c r="V407" s="123"/>
      <c r="W407" s="123"/>
      <c r="X407" s="123"/>
      <c r="Y407" s="123"/>
      <c r="Z407" s="123"/>
    </row>
    <row r="408" s="97" customFormat="1" ht="36" hidden="1" customHeight="1" spans="1:26">
      <c r="A408" s="110">
        <v>405</v>
      </c>
      <c r="B408" s="111" t="s">
        <v>1522</v>
      </c>
      <c r="C408" s="110" t="s">
        <v>1515</v>
      </c>
      <c r="D408" s="111" t="s">
        <v>24</v>
      </c>
      <c r="E408" s="111" t="s">
        <v>25</v>
      </c>
      <c r="F408" s="110" t="s">
        <v>1516</v>
      </c>
      <c r="G408" s="112">
        <v>2</v>
      </c>
      <c r="H408" s="113" t="s">
        <v>27</v>
      </c>
      <c r="I408" s="111" t="s">
        <v>28</v>
      </c>
      <c r="J408" s="111" t="s">
        <v>38</v>
      </c>
      <c r="K408" s="115" t="s">
        <v>1523</v>
      </c>
      <c r="L408" s="111" t="s">
        <v>296</v>
      </c>
      <c r="M408" s="111" t="s">
        <v>1517</v>
      </c>
      <c r="N408" s="111"/>
      <c r="O408" s="111" t="s">
        <v>1491</v>
      </c>
      <c r="P408" s="111" t="s">
        <v>1518</v>
      </c>
      <c r="Q408" s="111" t="s">
        <v>134</v>
      </c>
      <c r="R408" s="120" t="s">
        <v>1521</v>
      </c>
      <c r="U408" s="123"/>
      <c r="V408" s="123"/>
      <c r="W408" s="123"/>
      <c r="X408" s="123"/>
      <c r="Y408" s="123"/>
      <c r="Z408" s="123"/>
    </row>
    <row r="409" s="97" customFormat="1" ht="36" hidden="1" customHeight="1" spans="1:26">
      <c r="A409" s="110">
        <v>406</v>
      </c>
      <c r="B409" s="111" t="s">
        <v>1524</v>
      </c>
      <c r="C409" s="110" t="s">
        <v>1515</v>
      </c>
      <c r="D409" s="111" t="s">
        <v>24</v>
      </c>
      <c r="E409" s="111" t="s">
        <v>25</v>
      </c>
      <c r="F409" s="110" t="s">
        <v>1516</v>
      </c>
      <c r="G409" s="112">
        <v>2</v>
      </c>
      <c r="H409" s="113" t="s">
        <v>27</v>
      </c>
      <c r="I409" s="111" t="s">
        <v>28</v>
      </c>
      <c r="J409" s="111" t="s">
        <v>38</v>
      </c>
      <c r="K409" s="115" t="s">
        <v>281</v>
      </c>
      <c r="L409" s="111" t="s">
        <v>296</v>
      </c>
      <c r="M409" s="111" t="s">
        <v>1517</v>
      </c>
      <c r="N409" s="111"/>
      <c r="O409" s="111" t="s">
        <v>1491</v>
      </c>
      <c r="P409" s="111" t="s">
        <v>1518</v>
      </c>
      <c r="Q409" s="111" t="s">
        <v>134</v>
      </c>
      <c r="R409" s="120" t="s">
        <v>1525</v>
      </c>
      <c r="U409" s="123"/>
      <c r="V409" s="123"/>
      <c r="W409" s="123"/>
      <c r="X409" s="123"/>
      <c r="Y409" s="123"/>
      <c r="Z409" s="123"/>
    </row>
    <row r="410" s="97" customFormat="1" ht="36" hidden="1" customHeight="1" spans="1:26">
      <c r="A410" s="110">
        <v>407</v>
      </c>
      <c r="B410" s="111" t="s">
        <v>1526</v>
      </c>
      <c r="C410" s="110" t="s">
        <v>1515</v>
      </c>
      <c r="D410" s="111" t="s">
        <v>24</v>
      </c>
      <c r="E410" s="111" t="s">
        <v>25</v>
      </c>
      <c r="F410" s="110" t="s">
        <v>1516</v>
      </c>
      <c r="G410" s="112">
        <v>2</v>
      </c>
      <c r="H410" s="113" t="s">
        <v>27</v>
      </c>
      <c r="I410" s="111" t="s">
        <v>28</v>
      </c>
      <c r="J410" s="111" t="s">
        <v>38</v>
      </c>
      <c r="K410" s="115" t="s">
        <v>1527</v>
      </c>
      <c r="L410" s="111" t="s">
        <v>296</v>
      </c>
      <c r="M410" s="111" t="s">
        <v>1517</v>
      </c>
      <c r="N410" s="111"/>
      <c r="O410" s="111" t="s">
        <v>1491</v>
      </c>
      <c r="P410" s="111" t="s">
        <v>1518</v>
      </c>
      <c r="Q410" s="111" t="s">
        <v>134</v>
      </c>
      <c r="R410" s="120" t="s">
        <v>1528</v>
      </c>
      <c r="U410" s="123"/>
      <c r="V410" s="123"/>
      <c r="W410" s="123"/>
      <c r="X410" s="123"/>
      <c r="Y410" s="123"/>
      <c r="Z410" s="123"/>
    </row>
    <row r="411" s="97" customFormat="1" ht="36" hidden="1" customHeight="1" spans="1:26">
      <c r="A411" s="110">
        <v>408</v>
      </c>
      <c r="B411" s="111" t="s">
        <v>1529</v>
      </c>
      <c r="C411" s="110" t="s">
        <v>1515</v>
      </c>
      <c r="D411" s="111" t="s">
        <v>24</v>
      </c>
      <c r="E411" s="111" t="s">
        <v>25</v>
      </c>
      <c r="F411" s="110" t="s">
        <v>1516</v>
      </c>
      <c r="G411" s="112">
        <v>1</v>
      </c>
      <c r="H411" s="113" t="s">
        <v>27</v>
      </c>
      <c r="I411" s="111" t="s">
        <v>28</v>
      </c>
      <c r="J411" s="111" t="s">
        <v>38</v>
      </c>
      <c r="K411" s="115" t="s">
        <v>183</v>
      </c>
      <c r="L411" s="111" t="s">
        <v>296</v>
      </c>
      <c r="M411" s="111" t="s">
        <v>1517</v>
      </c>
      <c r="N411" s="111"/>
      <c r="O411" s="111" t="s">
        <v>1491</v>
      </c>
      <c r="P411" s="111" t="s">
        <v>1518</v>
      </c>
      <c r="Q411" s="111" t="s">
        <v>134</v>
      </c>
      <c r="R411" s="120" t="s">
        <v>1528</v>
      </c>
      <c r="U411" s="123"/>
      <c r="V411" s="123"/>
      <c r="W411" s="123"/>
      <c r="X411" s="123"/>
      <c r="Y411" s="123"/>
      <c r="Z411" s="123"/>
    </row>
    <row r="412" s="97" customFormat="1" ht="36" hidden="1" customHeight="1" spans="1:26">
      <c r="A412" s="110">
        <v>409</v>
      </c>
      <c r="B412" s="111" t="s">
        <v>1530</v>
      </c>
      <c r="C412" s="110" t="s">
        <v>1515</v>
      </c>
      <c r="D412" s="111" t="s">
        <v>24</v>
      </c>
      <c r="E412" s="111" t="s">
        <v>25</v>
      </c>
      <c r="F412" s="110" t="s">
        <v>1516</v>
      </c>
      <c r="G412" s="112">
        <v>2</v>
      </c>
      <c r="H412" s="113" t="s">
        <v>27</v>
      </c>
      <c r="I412" s="111" t="s">
        <v>28</v>
      </c>
      <c r="J412" s="111" t="s">
        <v>38</v>
      </c>
      <c r="K412" s="115" t="s">
        <v>1310</v>
      </c>
      <c r="L412" s="111" t="s">
        <v>296</v>
      </c>
      <c r="M412" s="111" t="s">
        <v>1517</v>
      </c>
      <c r="N412" s="111"/>
      <c r="O412" s="111" t="s">
        <v>1491</v>
      </c>
      <c r="P412" s="111" t="s">
        <v>1518</v>
      </c>
      <c r="Q412" s="111" t="s">
        <v>134</v>
      </c>
      <c r="R412" s="120" t="s">
        <v>1531</v>
      </c>
      <c r="U412" s="123"/>
      <c r="V412" s="123"/>
      <c r="W412" s="123"/>
      <c r="X412" s="123"/>
      <c r="Y412" s="123"/>
      <c r="Z412" s="123"/>
    </row>
    <row r="413" s="97" customFormat="1" ht="36" hidden="1" customHeight="1" spans="1:26">
      <c r="A413" s="110">
        <v>410</v>
      </c>
      <c r="B413" s="111" t="s">
        <v>1532</v>
      </c>
      <c r="C413" s="110" t="s">
        <v>1515</v>
      </c>
      <c r="D413" s="111" t="s">
        <v>24</v>
      </c>
      <c r="E413" s="111" t="s">
        <v>25</v>
      </c>
      <c r="F413" s="110" t="s">
        <v>1516</v>
      </c>
      <c r="G413" s="112">
        <v>1</v>
      </c>
      <c r="H413" s="113" t="s">
        <v>27</v>
      </c>
      <c r="I413" s="111" t="s">
        <v>28</v>
      </c>
      <c r="J413" s="111" t="s">
        <v>29</v>
      </c>
      <c r="K413" s="115" t="s">
        <v>1533</v>
      </c>
      <c r="L413" s="111" t="s">
        <v>296</v>
      </c>
      <c r="M413" s="111" t="s">
        <v>1517</v>
      </c>
      <c r="N413" s="111"/>
      <c r="O413" s="111" t="s">
        <v>1491</v>
      </c>
      <c r="P413" s="111" t="s">
        <v>1518</v>
      </c>
      <c r="Q413" s="111" t="s">
        <v>134</v>
      </c>
      <c r="R413" s="120" t="s">
        <v>1534</v>
      </c>
      <c r="U413" s="123"/>
      <c r="V413" s="123"/>
      <c r="W413" s="123"/>
      <c r="X413" s="123"/>
      <c r="Y413" s="123"/>
      <c r="Z413" s="123"/>
    </row>
    <row r="414" s="97" customFormat="1" ht="36" hidden="1" customHeight="1" spans="1:26">
      <c r="A414" s="110">
        <v>411</v>
      </c>
      <c r="B414" s="111" t="s">
        <v>1535</v>
      </c>
      <c r="C414" s="110" t="s">
        <v>1515</v>
      </c>
      <c r="D414" s="111" t="s">
        <v>24</v>
      </c>
      <c r="E414" s="111" t="s">
        <v>25</v>
      </c>
      <c r="F414" s="110" t="s">
        <v>1516</v>
      </c>
      <c r="G414" s="112">
        <v>1</v>
      </c>
      <c r="H414" s="113" t="s">
        <v>27</v>
      </c>
      <c r="I414" s="111" t="s">
        <v>28</v>
      </c>
      <c r="J414" s="111" t="s">
        <v>29</v>
      </c>
      <c r="K414" s="115" t="s">
        <v>1536</v>
      </c>
      <c r="L414" s="111" t="s">
        <v>296</v>
      </c>
      <c r="M414" s="111" t="s">
        <v>1517</v>
      </c>
      <c r="N414" s="111"/>
      <c r="O414" s="111" t="s">
        <v>1491</v>
      </c>
      <c r="P414" s="111" t="s">
        <v>1518</v>
      </c>
      <c r="Q414" s="111" t="s">
        <v>134</v>
      </c>
      <c r="R414" s="120" t="s">
        <v>1537</v>
      </c>
      <c r="U414" s="123"/>
      <c r="V414" s="123"/>
      <c r="W414" s="123"/>
      <c r="X414" s="123"/>
      <c r="Y414" s="123"/>
      <c r="Z414" s="123"/>
    </row>
    <row r="415" s="97" customFormat="1" ht="36" hidden="1" customHeight="1" spans="1:26">
      <c r="A415" s="110">
        <v>412</v>
      </c>
      <c r="B415" s="111" t="s">
        <v>1538</v>
      </c>
      <c r="C415" s="110" t="s">
        <v>1539</v>
      </c>
      <c r="D415" s="111" t="s">
        <v>24</v>
      </c>
      <c r="E415" s="111" t="s">
        <v>128</v>
      </c>
      <c r="F415" s="110" t="s">
        <v>1488</v>
      </c>
      <c r="G415" s="112">
        <v>1</v>
      </c>
      <c r="H415" s="113" t="s">
        <v>130</v>
      </c>
      <c r="I415" s="111" t="s">
        <v>28</v>
      </c>
      <c r="J415" s="111" t="s">
        <v>29</v>
      </c>
      <c r="K415" s="115" t="s">
        <v>30</v>
      </c>
      <c r="L415" s="111" t="s">
        <v>508</v>
      </c>
      <c r="M415" s="111" t="s">
        <v>1540</v>
      </c>
      <c r="N415" s="111"/>
      <c r="O415" s="111" t="s">
        <v>1491</v>
      </c>
      <c r="P415" s="111" t="s">
        <v>1541</v>
      </c>
      <c r="Q415" s="111" t="s">
        <v>134</v>
      </c>
      <c r="R415" s="120" t="s">
        <v>1542</v>
      </c>
      <c r="U415" s="123"/>
      <c r="V415" s="123"/>
      <c r="W415" s="123"/>
      <c r="X415" s="123"/>
      <c r="Y415" s="123"/>
      <c r="Z415" s="123"/>
    </row>
    <row r="416" s="97" customFormat="1" ht="36" hidden="1" customHeight="1" spans="1:26">
      <c r="A416" s="110">
        <v>413</v>
      </c>
      <c r="B416" s="111" t="s">
        <v>1543</v>
      </c>
      <c r="C416" s="110" t="s">
        <v>1544</v>
      </c>
      <c r="D416" s="111" t="s">
        <v>221</v>
      </c>
      <c r="E416" s="111" t="s">
        <v>1545</v>
      </c>
      <c r="F416" s="110" t="s">
        <v>1488</v>
      </c>
      <c r="G416" s="112">
        <v>1</v>
      </c>
      <c r="H416" s="113" t="s">
        <v>61</v>
      </c>
      <c r="I416" s="111" t="s">
        <v>28</v>
      </c>
      <c r="J416" s="111" t="s">
        <v>29</v>
      </c>
      <c r="K416" s="115" t="s">
        <v>1546</v>
      </c>
      <c r="L416" s="111" t="s">
        <v>296</v>
      </c>
      <c r="M416" s="111" t="s">
        <v>1547</v>
      </c>
      <c r="N416" s="111"/>
      <c r="O416" s="111" t="s">
        <v>1491</v>
      </c>
      <c r="P416" s="111" t="s">
        <v>1548</v>
      </c>
      <c r="Q416" s="111" t="s">
        <v>134</v>
      </c>
      <c r="R416" s="120" t="s">
        <v>1549</v>
      </c>
      <c r="U416" s="123"/>
      <c r="V416" s="123"/>
      <c r="W416" s="123"/>
      <c r="X416" s="123"/>
      <c r="Y416" s="123"/>
      <c r="Z416" s="123"/>
    </row>
    <row r="417" s="97" customFormat="1" ht="36" hidden="1" customHeight="1" spans="1:26">
      <c r="A417" s="110">
        <v>414</v>
      </c>
      <c r="B417" s="111" t="s">
        <v>1550</v>
      </c>
      <c r="C417" s="110" t="s">
        <v>1544</v>
      </c>
      <c r="D417" s="111" t="s">
        <v>221</v>
      </c>
      <c r="E417" s="111" t="s">
        <v>1545</v>
      </c>
      <c r="F417" s="110" t="s">
        <v>1551</v>
      </c>
      <c r="G417" s="112">
        <v>1</v>
      </c>
      <c r="H417" s="113" t="s">
        <v>61</v>
      </c>
      <c r="I417" s="111" t="s">
        <v>28</v>
      </c>
      <c r="J417" s="111" t="s">
        <v>29</v>
      </c>
      <c r="K417" s="115" t="s">
        <v>1552</v>
      </c>
      <c r="L417" s="111" t="s">
        <v>1553</v>
      </c>
      <c r="M417" s="111" t="s">
        <v>1547</v>
      </c>
      <c r="N417" s="111"/>
      <c r="O417" s="111" t="s">
        <v>1491</v>
      </c>
      <c r="P417" s="111" t="s">
        <v>1548</v>
      </c>
      <c r="Q417" s="111" t="s">
        <v>134</v>
      </c>
      <c r="R417" s="120" t="s">
        <v>1554</v>
      </c>
      <c r="U417" s="123"/>
      <c r="V417" s="123"/>
      <c r="W417" s="123"/>
      <c r="X417" s="123"/>
      <c r="Y417" s="123"/>
      <c r="Z417" s="123"/>
    </row>
    <row r="418" s="97" customFormat="1" ht="36" hidden="1" customHeight="1" spans="1:26">
      <c r="A418" s="110">
        <v>415</v>
      </c>
      <c r="B418" s="111" t="s">
        <v>1555</v>
      </c>
      <c r="C418" s="110" t="s">
        <v>1544</v>
      </c>
      <c r="D418" s="111" t="s">
        <v>24</v>
      </c>
      <c r="E418" s="111" t="s">
        <v>711</v>
      </c>
      <c r="F418" s="110" t="s">
        <v>1551</v>
      </c>
      <c r="G418" s="112">
        <v>1</v>
      </c>
      <c r="H418" s="113" t="s">
        <v>27</v>
      </c>
      <c r="I418" s="111" t="s">
        <v>28</v>
      </c>
      <c r="J418" s="111" t="s">
        <v>38</v>
      </c>
      <c r="K418" s="115" t="s">
        <v>1556</v>
      </c>
      <c r="L418" s="111" t="s">
        <v>1557</v>
      </c>
      <c r="M418" s="111" t="s">
        <v>1547</v>
      </c>
      <c r="N418" s="111"/>
      <c r="O418" s="111" t="s">
        <v>1491</v>
      </c>
      <c r="P418" s="111" t="s">
        <v>1548</v>
      </c>
      <c r="Q418" s="111" t="s">
        <v>134</v>
      </c>
      <c r="R418" s="120" t="s">
        <v>1558</v>
      </c>
      <c r="U418" s="123"/>
      <c r="V418" s="123"/>
      <c r="W418" s="123"/>
      <c r="X418" s="123"/>
      <c r="Y418" s="123"/>
      <c r="Z418" s="123"/>
    </row>
    <row r="419" s="97" customFormat="1" ht="36" hidden="1" customHeight="1" spans="1:26">
      <c r="A419" s="110">
        <v>416</v>
      </c>
      <c r="B419" s="111" t="s">
        <v>1559</v>
      </c>
      <c r="C419" s="110" t="s">
        <v>1560</v>
      </c>
      <c r="D419" s="111" t="s">
        <v>24</v>
      </c>
      <c r="E419" s="111" t="s">
        <v>25</v>
      </c>
      <c r="F419" s="110" t="s">
        <v>1488</v>
      </c>
      <c r="G419" s="112">
        <v>1</v>
      </c>
      <c r="H419" s="113" t="s">
        <v>27</v>
      </c>
      <c r="I419" s="111" t="s">
        <v>28</v>
      </c>
      <c r="J419" s="111" t="s">
        <v>29</v>
      </c>
      <c r="K419" s="115" t="s">
        <v>1561</v>
      </c>
      <c r="L419" s="111" t="s">
        <v>296</v>
      </c>
      <c r="M419" s="111" t="s">
        <v>1562</v>
      </c>
      <c r="N419" s="111"/>
      <c r="O419" s="111" t="s">
        <v>1491</v>
      </c>
      <c r="P419" s="111" t="s">
        <v>1563</v>
      </c>
      <c r="Q419" s="111" t="s">
        <v>134</v>
      </c>
      <c r="R419" s="120" t="s">
        <v>1564</v>
      </c>
      <c r="U419" s="123"/>
      <c r="V419" s="123"/>
      <c r="W419" s="123"/>
      <c r="X419" s="123"/>
      <c r="Y419" s="123"/>
      <c r="Z419" s="123"/>
    </row>
    <row r="420" s="97" customFormat="1" ht="36" hidden="1" customHeight="1" spans="1:26">
      <c r="A420" s="110">
        <v>417</v>
      </c>
      <c r="B420" s="111" t="s">
        <v>1565</v>
      </c>
      <c r="C420" s="110" t="s">
        <v>1560</v>
      </c>
      <c r="D420" s="111" t="s">
        <v>24</v>
      </c>
      <c r="E420" s="111" t="s">
        <v>25</v>
      </c>
      <c r="F420" s="110" t="s">
        <v>1488</v>
      </c>
      <c r="G420" s="112">
        <v>1</v>
      </c>
      <c r="H420" s="113" t="s">
        <v>27</v>
      </c>
      <c r="I420" s="111" t="s">
        <v>28</v>
      </c>
      <c r="J420" s="111" t="s">
        <v>29</v>
      </c>
      <c r="K420" s="115" t="s">
        <v>1561</v>
      </c>
      <c r="L420" s="111" t="s">
        <v>296</v>
      </c>
      <c r="M420" s="111" t="s">
        <v>1562</v>
      </c>
      <c r="N420" s="111"/>
      <c r="O420" s="111" t="s">
        <v>1491</v>
      </c>
      <c r="P420" s="111" t="s">
        <v>1563</v>
      </c>
      <c r="Q420" s="111" t="s">
        <v>134</v>
      </c>
      <c r="R420" s="120" t="s">
        <v>1566</v>
      </c>
      <c r="U420" s="123"/>
      <c r="V420" s="123"/>
      <c r="W420" s="123"/>
      <c r="X420" s="123"/>
      <c r="Y420" s="123"/>
      <c r="Z420" s="123"/>
    </row>
    <row r="421" s="97" customFormat="1" ht="36" hidden="1" customHeight="1" spans="1:26">
      <c r="A421" s="110">
        <v>418</v>
      </c>
      <c r="B421" s="111" t="s">
        <v>1567</v>
      </c>
      <c r="C421" s="110" t="s">
        <v>1568</v>
      </c>
      <c r="D421" s="111" t="s">
        <v>24</v>
      </c>
      <c r="E421" s="111" t="s">
        <v>25</v>
      </c>
      <c r="F421" s="110" t="s">
        <v>1488</v>
      </c>
      <c r="G421" s="112">
        <v>1</v>
      </c>
      <c r="H421" s="113" t="s">
        <v>27</v>
      </c>
      <c r="I421" s="111" t="s">
        <v>28</v>
      </c>
      <c r="J421" s="111" t="s">
        <v>38</v>
      </c>
      <c r="K421" s="115" t="s">
        <v>1569</v>
      </c>
      <c r="L421" s="111" t="s">
        <v>296</v>
      </c>
      <c r="M421" s="111" t="s">
        <v>1570</v>
      </c>
      <c r="N421" s="111"/>
      <c r="O421" s="111" t="s">
        <v>1491</v>
      </c>
      <c r="P421" s="111" t="s">
        <v>1571</v>
      </c>
      <c r="Q421" s="111" t="s">
        <v>134</v>
      </c>
      <c r="R421" s="120" t="s">
        <v>1572</v>
      </c>
      <c r="U421" s="123"/>
      <c r="V421" s="123"/>
      <c r="W421" s="123"/>
      <c r="X421" s="123"/>
      <c r="Y421" s="123"/>
      <c r="Z421" s="123"/>
    </row>
    <row r="422" s="97" customFormat="1" ht="36" hidden="1" customHeight="1" spans="1:26">
      <c r="A422" s="110">
        <v>419</v>
      </c>
      <c r="B422" s="111" t="s">
        <v>1573</v>
      </c>
      <c r="C422" s="110" t="s">
        <v>1568</v>
      </c>
      <c r="D422" s="111" t="s">
        <v>24</v>
      </c>
      <c r="E422" s="111" t="s">
        <v>25</v>
      </c>
      <c r="F422" s="110" t="s">
        <v>1488</v>
      </c>
      <c r="G422" s="112">
        <v>1</v>
      </c>
      <c r="H422" s="113" t="s">
        <v>27</v>
      </c>
      <c r="I422" s="111" t="s">
        <v>28</v>
      </c>
      <c r="J422" s="111" t="s">
        <v>38</v>
      </c>
      <c r="K422" s="115" t="s">
        <v>1569</v>
      </c>
      <c r="L422" s="111" t="s">
        <v>296</v>
      </c>
      <c r="M422" s="111" t="s">
        <v>1570</v>
      </c>
      <c r="N422" s="111"/>
      <c r="O422" s="111" t="s">
        <v>1491</v>
      </c>
      <c r="P422" s="111" t="s">
        <v>1571</v>
      </c>
      <c r="Q422" s="111" t="s">
        <v>134</v>
      </c>
      <c r="R422" s="120" t="s">
        <v>1574</v>
      </c>
      <c r="U422" s="123"/>
      <c r="V422" s="123"/>
      <c r="W422" s="123"/>
      <c r="X422" s="123"/>
      <c r="Y422" s="123"/>
      <c r="Z422" s="123"/>
    </row>
    <row r="423" s="106" customFormat="1" ht="36" hidden="1" customHeight="1" spans="1:26">
      <c r="A423" s="110">
        <v>420</v>
      </c>
      <c r="B423" s="111" t="s">
        <v>1575</v>
      </c>
      <c r="C423" s="110" t="s">
        <v>1576</v>
      </c>
      <c r="D423" s="111" t="s">
        <v>24</v>
      </c>
      <c r="E423" s="111" t="s">
        <v>25</v>
      </c>
      <c r="F423" s="110" t="s">
        <v>1488</v>
      </c>
      <c r="G423" s="112">
        <v>1</v>
      </c>
      <c r="H423" s="113" t="s">
        <v>27</v>
      </c>
      <c r="I423" s="111" t="s">
        <v>28</v>
      </c>
      <c r="J423" s="111" t="s">
        <v>29</v>
      </c>
      <c r="K423" s="111" t="s">
        <v>1577</v>
      </c>
      <c r="L423" s="111" t="s">
        <v>1578</v>
      </c>
      <c r="M423" s="111" t="s">
        <v>1579</v>
      </c>
      <c r="N423" s="111"/>
      <c r="O423" s="111" t="s">
        <v>1491</v>
      </c>
      <c r="P423" s="111" t="s">
        <v>1580</v>
      </c>
      <c r="Q423" s="113" t="s">
        <v>134</v>
      </c>
      <c r="R423" s="118" t="s">
        <v>1581</v>
      </c>
      <c r="U423" s="131"/>
      <c r="V423" s="131"/>
      <c r="W423" s="131"/>
      <c r="X423" s="131"/>
      <c r="Y423" s="131"/>
      <c r="Z423" s="131"/>
    </row>
    <row r="424" s="97" customFormat="1" ht="36" hidden="1" customHeight="1" spans="1:26">
      <c r="A424" s="110">
        <v>421</v>
      </c>
      <c r="B424" s="111" t="s">
        <v>1582</v>
      </c>
      <c r="C424" s="110" t="s">
        <v>1583</v>
      </c>
      <c r="D424" s="111" t="s">
        <v>24</v>
      </c>
      <c r="E424" s="111" t="s">
        <v>25</v>
      </c>
      <c r="F424" s="110" t="s">
        <v>1488</v>
      </c>
      <c r="G424" s="112">
        <v>2</v>
      </c>
      <c r="H424" s="113" t="s">
        <v>27</v>
      </c>
      <c r="I424" s="111" t="s">
        <v>28</v>
      </c>
      <c r="J424" s="111" t="s">
        <v>29</v>
      </c>
      <c r="K424" s="111" t="s">
        <v>1584</v>
      </c>
      <c r="L424" s="111" t="s">
        <v>229</v>
      </c>
      <c r="M424" s="111" t="s">
        <v>1585</v>
      </c>
      <c r="N424" s="111"/>
      <c r="O424" s="111" t="s">
        <v>1491</v>
      </c>
      <c r="P424" s="111" t="s">
        <v>1586</v>
      </c>
      <c r="Q424" s="113" t="s">
        <v>134</v>
      </c>
      <c r="R424" s="118" t="s">
        <v>1587</v>
      </c>
      <c r="U424" s="123"/>
      <c r="V424" s="123"/>
      <c r="W424" s="123"/>
      <c r="X424" s="123"/>
      <c r="Y424" s="123"/>
      <c r="Z424" s="123"/>
    </row>
    <row r="425" s="97" customFormat="1" ht="36" hidden="1" customHeight="1" spans="1:26">
      <c r="A425" s="110">
        <v>422</v>
      </c>
      <c r="B425" s="111" t="s">
        <v>1588</v>
      </c>
      <c r="C425" s="110" t="s">
        <v>1576</v>
      </c>
      <c r="D425" s="111" t="s">
        <v>24</v>
      </c>
      <c r="E425" s="111" t="s">
        <v>25</v>
      </c>
      <c r="F425" s="110" t="s">
        <v>1488</v>
      </c>
      <c r="G425" s="112">
        <v>1</v>
      </c>
      <c r="H425" s="113" t="s">
        <v>27</v>
      </c>
      <c r="I425" s="111" t="s">
        <v>28</v>
      </c>
      <c r="J425" s="111" t="s">
        <v>29</v>
      </c>
      <c r="K425" s="115" t="s">
        <v>1577</v>
      </c>
      <c r="L425" s="111" t="s">
        <v>464</v>
      </c>
      <c r="M425" s="111" t="s">
        <v>1579</v>
      </c>
      <c r="N425" s="111"/>
      <c r="O425" s="111" t="s">
        <v>1491</v>
      </c>
      <c r="P425" s="111" t="s">
        <v>1580</v>
      </c>
      <c r="Q425" s="111" t="s">
        <v>134</v>
      </c>
      <c r="R425" s="120" t="s">
        <v>1589</v>
      </c>
      <c r="U425" s="123"/>
      <c r="V425" s="123"/>
      <c r="W425" s="123"/>
      <c r="X425" s="123"/>
      <c r="Y425" s="123"/>
      <c r="Z425" s="123"/>
    </row>
    <row r="426" s="97" customFormat="1" ht="36" hidden="1" customHeight="1" spans="1:26">
      <c r="A426" s="110">
        <v>423</v>
      </c>
      <c r="B426" s="111" t="s">
        <v>1590</v>
      </c>
      <c r="C426" s="110" t="s">
        <v>1576</v>
      </c>
      <c r="D426" s="111" t="s">
        <v>24</v>
      </c>
      <c r="E426" s="111" t="s">
        <v>25</v>
      </c>
      <c r="F426" s="110" t="s">
        <v>1488</v>
      </c>
      <c r="G426" s="112">
        <v>1</v>
      </c>
      <c r="H426" s="113" t="s">
        <v>27</v>
      </c>
      <c r="I426" s="111" t="s">
        <v>28</v>
      </c>
      <c r="J426" s="111" t="s">
        <v>29</v>
      </c>
      <c r="K426" s="115" t="s">
        <v>1577</v>
      </c>
      <c r="L426" s="111" t="s">
        <v>850</v>
      </c>
      <c r="M426" s="111" t="s">
        <v>1579</v>
      </c>
      <c r="N426" s="111"/>
      <c r="O426" s="111" t="s">
        <v>1491</v>
      </c>
      <c r="P426" s="111" t="s">
        <v>1580</v>
      </c>
      <c r="Q426" s="113" t="s">
        <v>134</v>
      </c>
      <c r="R426" s="120" t="s">
        <v>1591</v>
      </c>
      <c r="U426" s="123"/>
      <c r="V426" s="123"/>
      <c r="W426" s="123"/>
      <c r="X426" s="123"/>
      <c r="Y426" s="123"/>
      <c r="Z426" s="123"/>
    </row>
    <row r="427" s="97" customFormat="1" ht="36" hidden="1" customHeight="1" spans="1:26">
      <c r="A427" s="110">
        <v>424</v>
      </c>
      <c r="B427" s="111" t="s">
        <v>1592</v>
      </c>
      <c r="C427" s="110" t="s">
        <v>1576</v>
      </c>
      <c r="D427" s="111" t="s">
        <v>221</v>
      </c>
      <c r="E427" s="111" t="s">
        <v>1545</v>
      </c>
      <c r="F427" s="110" t="s">
        <v>520</v>
      </c>
      <c r="G427" s="112">
        <v>1</v>
      </c>
      <c r="H427" s="113" t="s">
        <v>61</v>
      </c>
      <c r="I427" s="111" t="s">
        <v>28</v>
      </c>
      <c r="J427" s="111" t="s">
        <v>29</v>
      </c>
      <c r="K427" s="115" t="s">
        <v>1593</v>
      </c>
      <c r="L427" s="111" t="s">
        <v>309</v>
      </c>
      <c r="M427" s="111" t="s">
        <v>1579</v>
      </c>
      <c r="N427" s="111"/>
      <c r="O427" s="111" t="s">
        <v>1491</v>
      </c>
      <c r="P427" s="111" t="s">
        <v>1580</v>
      </c>
      <c r="Q427" s="111" t="s">
        <v>134</v>
      </c>
      <c r="R427" s="120" t="s">
        <v>1594</v>
      </c>
      <c r="U427" s="123"/>
      <c r="V427" s="123"/>
      <c r="W427" s="123"/>
      <c r="X427" s="123"/>
      <c r="Y427" s="123"/>
      <c r="Z427" s="123"/>
    </row>
    <row r="428" s="97" customFormat="1" ht="36" hidden="1" customHeight="1" spans="1:26">
      <c r="A428" s="110">
        <v>425</v>
      </c>
      <c r="B428" s="111" t="s">
        <v>1595</v>
      </c>
      <c r="C428" s="110" t="s">
        <v>1596</v>
      </c>
      <c r="D428" s="111" t="s">
        <v>24</v>
      </c>
      <c r="E428" s="111" t="s">
        <v>25</v>
      </c>
      <c r="F428" s="110" t="s">
        <v>1488</v>
      </c>
      <c r="G428" s="112">
        <v>1</v>
      </c>
      <c r="H428" s="113" t="s">
        <v>27</v>
      </c>
      <c r="I428" s="111" t="s">
        <v>28</v>
      </c>
      <c r="J428" s="111" t="s">
        <v>29</v>
      </c>
      <c r="K428" s="115" t="s">
        <v>1577</v>
      </c>
      <c r="L428" s="111" t="s">
        <v>1597</v>
      </c>
      <c r="M428" s="111" t="s">
        <v>1598</v>
      </c>
      <c r="N428" s="111"/>
      <c r="O428" s="111" t="s">
        <v>1491</v>
      </c>
      <c r="P428" s="111" t="s">
        <v>1599</v>
      </c>
      <c r="Q428" s="113" t="s">
        <v>134</v>
      </c>
      <c r="R428" s="120" t="s">
        <v>1600</v>
      </c>
      <c r="U428" s="123"/>
      <c r="V428" s="123"/>
      <c r="W428" s="123"/>
      <c r="X428" s="123"/>
      <c r="Y428" s="123"/>
      <c r="Z428" s="123"/>
    </row>
    <row r="429" s="97" customFormat="1" ht="36" hidden="1" customHeight="1" spans="1:26">
      <c r="A429" s="110">
        <v>426</v>
      </c>
      <c r="B429" s="111" t="s">
        <v>1601</v>
      </c>
      <c r="C429" s="110" t="s">
        <v>1596</v>
      </c>
      <c r="D429" s="111" t="s">
        <v>24</v>
      </c>
      <c r="E429" s="111" t="s">
        <v>25</v>
      </c>
      <c r="F429" s="110" t="s">
        <v>1488</v>
      </c>
      <c r="G429" s="112">
        <v>1</v>
      </c>
      <c r="H429" s="113" t="s">
        <v>27</v>
      </c>
      <c r="I429" s="111" t="s">
        <v>28</v>
      </c>
      <c r="J429" s="111" t="s">
        <v>29</v>
      </c>
      <c r="K429" s="115" t="s">
        <v>1577</v>
      </c>
      <c r="L429" s="111" t="s">
        <v>1597</v>
      </c>
      <c r="M429" s="111" t="s">
        <v>1598</v>
      </c>
      <c r="N429" s="111"/>
      <c r="O429" s="111" t="s">
        <v>1491</v>
      </c>
      <c r="P429" s="111" t="s">
        <v>1599</v>
      </c>
      <c r="Q429" s="113" t="s">
        <v>134</v>
      </c>
      <c r="R429" s="120" t="s">
        <v>1602</v>
      </c>
      <c r="U429" s="123"/>
      <c r="V429" s="123"/>
      <c r="W429" s="123"/>
      <c r="X429" s="123"/>
      <c r="Y429" s="123"/>
      <c r="Z429" s="123"/>
    </row>
    <row r="430" s="97" customFormat="1" ht="36" hidden="1" customHeight="1" spans="1:26">
      <c r="A430" s="110">
        <v>427</v>
      </c>
      <c r="B430" s="111" t="s">
        <v>1603</v>
      </c>
      <c r="C430" s="110" t="s">
        <v>1596</v>
      </c>
      <c r="D430" s="111" t="s">
        <v>24</v>
      </c>
      <c r="E430" s="111" t="s">
        <v>25</v>
      </c>
      <c r="F430" s="110" t="s">
        <v>1488</v>
      </c>
      <c r="G430" s="112">
        <v>1</v>
      </c>
      <c r="H430" s="113" t="s">
        <v>27</v>
      </c>
      <c r="I430" s="111" t="s">
        <v>28</v>
      </c>
      <c r="J430" s="111" t="s">
        <v>29</v>
      </c>
      <c r="K430" s="115" t="s">
        <v>1577</v>
      </c>
      <c r="L430" s="111" t="s">
        <v>1597</v>
      </c>
      <c r="M430" s="111" t="s">
        <v>1598</v>
      </c>
      <c r="N430" s="111"/>
      <c r="O430" s="111" t="s">
        <v>1491</v>
      </c>
      <c r="P430" s="111" t="s">
        <v>1599</v>
      </c>
      <c r="Q430" s="113" t="s">
        <v>134</v>
      </c>
      <c r="R430" s="120" t="s">
        <v>1604</v>
      </c>
      <c r="U430" s="123"/>
      <c r="V430" s="123"/>
      <c r="W430" s="123"/>
      <c r="X430" s="123"/>
      <c r="Y430" s="123"/>
      <c r="Z430" s="123"/>
    </row>
    <row r="431" s="97" customFormat="1" ht="36" hidden="1" customHeight="1" spans="1:26">
      <c r="A431" s="110">
        <v>428</v>
      </c>
      <c r="B431" s="111" t="s">
        <v>1605</v>
      </c>
      <c r="C431" s="110" t="s">
        <v>1606</v>
      </c>
      <c r="D431" s="111" t="s">
        <v>24</v>
      </c>
      <c r="E431" s="111" t="s">
        <v>25</v>
      </c>
      <c r="F431" s="110" t="s">
        <v>1488</v>
      </c>
      <c r="G431" s="112">
        <v>1</v>
      </c>
      <c r="H431" s="113" t="s">
        <v>27</v>
      </c>
      <c r="I431" s="111" t="s">
        <v>28</v>
      </c>
      <c r="J431" s="111" t="s">
        <v>38</v>
      </c>
      <c r="K431" s="115" t="s">
        <v>1607</v>
      </c>
      <c r="L431" s="111" t="s">
        <v>1608</v>
      </c>
      <c r="M431" s="111" t="s">
        <v>1609</v>
      </c>
      <c r="N431" s="111"/>
      <c r="O431" s="111" t="s">
        <v>1491</v>
      </c>
      <c r="P431" s="111" t="s">
        <v>1610</v>
      </c>
      <c r="Q431" s="111" t="s">
        <v>33</v>
      </c>
      <c r="R431" s="120" t="s">
        <v>1611</v>
      </c>
      <c r="U431" s="123"/>
      <c r="V431" s="123"/>
      <c r="W431" s="123"/>
      <c r="X431" s="123"/>
      <c r="Y431" s="123"/>
      <c r="Z431" s="123"/>
    </row>
    <row r="432" s="97" customFormat="1" ht="36" hidden="1" customHeight="1" spans="1:26">
      <c r="A432" s="110">
        <v>429</v>
      </c>
      <c r="B432" s="111" t="s">
        <v>1612</v>
      </c>
      <c r="C432" s="110" t="s">
        <v>1606</v>
      </c>
      <c r="D432" s="111" t="s">
        <v>221</v>
      </c>
      <c r="E432" s="111" t="s">
        <v>1545</v>
      </c>
      <c r="F432" s="110" t="s">
        <v>1488</v>
      </c>
      <c r="G432" s="112">
        <v>1</v>
      </c>
      <c r="H432" s="113" t="s">
        <v>61</v>
      </c>
      <c r="I432" s="111" t="s">
        <v>28</v>
      </c>
      <c r="J432" s="111" t="s">
        <v>38</v>
      </c>
      <c r="K432" s="115" t="s">
        <v>1607</v>
      </c>
      <c r="L432" s="111" t="s">
        <v>432</v>
      </c>
      <c r="M432" s="111" t="s">
        <v>1609</v>
      </c>
      <c r="N432" s="111"/>
      <c r="O432" s="111" t="s">
        <v>1491</v>
      </c>
      <c r="P432" s="111" t="s">
        <v>1610</v>
      </c>
      <c r="Q432" s="111" t="s">
        <v>134</v>
      </c>
      <c r="R432" s="120" t="s">
        <v>1613</v>
      </c>
      <c r="U432" s="123"/>
      <c r="V432" s="123"/>
      <c r="W432" s="123"/>
      <c r="X432" s="123"/>
      <c r="Y432" s="123"/>
      <c r="Z432" s="123"/>
    </row>
    <row r="433" s="97" customFormat="1" ht="36" hidden="1" customHeight="1" spans="1:26">
      <c r="A433" s="110">
        <v>430</v>
      </c>
      <c r="B433" s="111" t="s">
        <v>1614</v>
      </c>
      <c r="C433" s="110" t="s">
        <v>1606</v>
      </c>
      <c r="D433" s="111" t="s">
        <v>221</v>
      </c>
      <c r="E433" s="111" t="s">
        <v>1545</v>
      </c>
      <c r="F433" s="110" t="s">
        <v>520</v>
      </c>
      <c r="G433" s="112">
        <v>1</v>
      </c>
      <c r="H433" s="113" t="s">
        <v>61</v>
      </c>
      <c r="I433" s="111" t="s">
        <v>28</v>
      </c>
      <c r="J433" s="111" t="s">
        <v>38</v>
      </c>
      <c r="K433" s="111" t="s">
        <v>1593</v>
      </c>
      <c r="L433" s="111" t="s">
        <v>432</v>
      </c>
      <c r="M433" s="111" t="s">
        <v>1609</v>
      </c>
      <c r="N433" s="111"/>
      <c r="O433" s="111" t="s">
        <v>1491</v>
      </c>
      <c r="P433" s="111" t="s">
        <v>1610</v>
      </c>
      <c r="Q433" s="111" t="s">
        <v>134</v>
      </c>
      <c r="R433" s="120" t="s">
        <v>1615</v>
      </c>
      <c r="U433" s="123"/>
      <c r="V433" s="123"/>
      <c r="W433" s="123"/>
      <c r="X433" s="123"/>
      <c r="Y433" s="123"/>
      <c r="Z433" s="123"/>
    </row>
    <row r="434" s="97" customFormat="1" ht="36" hidden="1" customHeight="1" spans="1:26">
      <c r="A434" s="110">
        <v>431</v>
      </c>
      <c r="B434" s="111" t="s">
        <v>1616</v>
      </c>
      <c r="C434" s="110" t="s">
        <v>1617</v>
      </c>
      <c r="D434" s="111" t="s">
        <v>24</v>
      </c>
      <c r="E434" s="111" t="s">
        <v>25</v>
      </c>
      <c r="F434" s="110" t="s">
        <v>1488</v>
      </c>
      <c r="G434" s="112">
        <v>1</v>
      </c>
      <c r="H434" s="113" t="s">
        <v>27</v>
      </c>
      <c r="I434" s="111" t="s">
        <v>28</v>
      </c>
      <c r="J434" s="111" t="s">
        <v>29</v>
      </c>
      <c r="K434" s="111" t="s">
        <v>1618</v>
      </c>
      <c r="L434" s="111" t="s">
        <v>508</v>
      </c>
      <c r="M434" s="111" t="s">
        <v>1619</v>
      </c>
      <c r="N434" s="111"/>
      <c r="O434" s="111" t="s">
        <v>1491</v>
      </c>
      <c r="P434" s="111" t="s">
        <v>1620</v>
      </c>
      <c r="Q434" s="113" t="s">
        <v>134</v>
      </c>
      <c r="R434" s="118" t="s">
        <v>1621</v>
      </c>
      <c r="U434" s="123"/>
      <c r="V434" s="123"/>
      <c r="W434" s="123"/>
      <c r="X434" s="123"/>
      <c r="Y434" s="123"/>
      <c r="Z434" s="123"/>
    </row>
    <row r="435" s="97" customFormat="1" ht="36" hidden="1" customHeight="1" spans="1:26">
      <c r="A435" s="110">
        <v>432</v>
      </c>
      <c r="B435" s="111" t="s">
        <v>1622</v>
      </c>
      <c r="C435" s="110" t="s">
        <v>1617</v>
      </c>
      <c r="D435" s="111" t="s">
        <v>24</v>
      </c>
      <c r="E435" s="111" t="s">
        <v>25</v>
      </c>
      <c r="F435" s="110" t="s">
        <v>1488</v>
      </c>
      <c r="G435" s="112">
        <v>1</v>
      </c>
      <c r="H435" s="113" t="s">
        <v>27</v>
      </c>
      <c r="I435" s="111" t="s">
        <v>28</v>
      </c>
      <c r="J435" s="111" t="s">
        <v>29</v>
      </c>
      <c r="K435" s="111" t="s">
        <v>1623</v>
      </c>
      <c r="L435" s="111" t="s">
        <v>1624</v>
      </c>
      <c r="M435" s="111" t="s">
        <v>1619</v>
      </c>
      <c r="N435" s="111"/>
      <c r="O435" s="111" t="s">
        <v>1491</v>
      </c>
      <c r="P435" s="111" t="s">
        <v>1620</v>
      </c>
      <c r="Q435" s="113" t="s">
        <v>134</v>
      </c>
      <c r="R435" s="118" t="s">
        <v>1625</v>
      </c>
      <c r="U435" s="123"/>
      <c r="V435" s="123"/>
      <c r="W435" s="123"/>
      <c r="X435" s="123"/>
      <c r="Y435" s="123"/>
      <c r="Z435" s="123"/>
    </row>
    <row r="436" s="97" customFormat="1" ht="36" hidden="1" customHeight="1" spans="1:26">
      <c r="A436" s="110">
        <v>433</v>
      </c>
      <c r="B436" s="111" t="s">
        <v>1626</v>
      </c>
      <c r="C436" s="110" t="s">
        <v>1627</v>
      </c>
      <c r="D436" s="113" t="s">
        <v>221</v>
      </c>
      <c r="E436" s="111" t="s">
        <v>1545</v>
      </c>
      <c r="F436" s="110" t="s">
        <v>1488</v>
      </c>
      <c r="G436" s="112">
        <v>1</v>
      </c>
      <c r="H436" s="113" t="s">
        <v>61</v>
      </c>
      <c r="I436" s="111" t="s">
        <v>28</v>
      </c>
      <c r="J436" s="111" t="s">
        <v>29</v>
      </c>
      <c r="K436" s="111" t="s">
        <v>1628</v>
      </c>
      <c r="L436" s="111" t="s">
        <v>292</v>
      </c>
      <c r="M436" s="111">
        <v>18120160762</v>
      </c>
      <c r="N436" s="111"/>
      <c r="O436" s="111" t="s">
        <v>1491</v>
      </c>
      <c r="P436" s="111" t="s">
        <v>1629</v>
      </c>
      <c r="Q436" s="113" t="s">
        <v>134</v>
      </c>
      <c r="R436" s="118" t="s">
        <v>1630</v>
      </c>
      <c r="U436" s="123"/>
      <c r="V436" s="123"/>
      <c r="W436" s="123"/>
      <c r="X436" s="123"/>
      <c r="Y436" s="123"/>
      <c r="Z436" s="123"/>
    </row>
    <row r="437" s="97" customFormat="1" ht="36" hidden="1" customHeight="1" spans="1:26">
      <c r="A437" s="110">
        <v>434</v>
      </c>
      <c r="B437" s="111" t="s">
        <v>1631</v>
      </c>
      <c r="C437" s="110" t="s">
        <v>1627</v>
      </c>
      <c r="D437" s="113" t="s">
        <v>221</v>
      </c>
      <c r="E437" s="111" t="s">
        <v>1545</v>
      </c>
      <c r="F437" s="110" t="s">
        <v>1488</v>
      </c>
      <c r="G437" s="112">
        <v>1</v>
      </c>
      <c r="H437" s="113" t="s">
        <v>61</v>
      </c>
      <c r="I437" s="111" t="s">
        <v>28</v>
      </c>
      <c r="J437" s="111" t="s">
        <v>408</v>
      </c>
      <c r="K437" s="96" t="s">
        <v>1551</v>
      </c>
      <c r="L437" s="111" t="s">
        <v>292</v>
      </c>
      <c r="M437" s="111">
        <v>18120160762</v>
      </c>
      <c r="N437" s="111"/>
      <c r="O437" s="111" t="s">
        <v>1491</v>
      </c>
      <c r="P437" s="111" t="s">
        <v>1629</v>
      </c>
      <c r="Q437" s="113" t="s">
        <v>134</v>
      </c>
      <c r="R437" s="118" t="s">
        <v>1632</v>
      </c>
      <c r="U437" s="123"/>
      <c r="V437" s="123"/>
      <c r="W437" s="123"/>
      <c r="X437" s="123"/>
      <c r="Y437" s="123"/>
      <c r="Z437" s="123"/>
    </row>
    <row r="438" s="97" customFormat="1" ht="36" hidden="1" customHeight="1" spans="1:26">
      <c r="A438" s="110">
        <v>435</v>
      </c>
      <c r="B438" s="111" t="s">
        <v>1633</v>
      </c>
      <c r="C438" s="110" t="s">
        <v>1627</v>
      </c>
      <c r="D438" s="113" t="s">
        <v>221</v>
      </c>
      <c r="E438" s="111" t="s">
        <v>1545</v>
      </c>
      <c r="F438" s="110" t="s">
        <v>1488</v>
      </c>
      <c r="G438" s="112">
        <v>1</v>
      </c>
      <c r="H438" s="113" t="s">
        <v>61</v>
      </c>
      <c r="I438" s="111" t="s">
        <v>28</v>
      </c>
      <c r="J438" s="111" t="s">
        <v>29</v>
      </c>
      <c r="K438" s="111" t="s">
        <v>1634</v>
      </c>
      <c r="L438" s="111" t="s">
        <v>1635</v>
      </c>
      <c r="M438" s="111">
        <v>18120160762</v>
      </c>
      <c r="N438" s="111"/>
      <c r="O438" s="111" t="s">
        <v>1491</v>
      </c>
      <c r="P438" s="111" t="s">
        <v>1629</v>
      </c>
      <c r="Q438" s="113" t="s">
        <v>134</v>
      </c>
      <c r="R438" s="118" t="s">
        <v>1636</v>
      </c>
      <c r="U438" s="123"/>
      <c r="V438" s="123"/>
      <c r="W438" s="123"/>
      <c r="X438" s="123"/>
      <c r="Y438" s="123"/>
      <c r="Z438" s="123"/>
    </row>
    <row r="439" s="97" customFormat="1" ht="36" hidden="1" customHeight="1" spans="1:26">
      <c r="A439" s="110">
        <v>436</v>
      </c>
      <c r="B439" s="111" t="s">
        <v>1637</v>
      </c>
      <c r="C439" s="110" t="s">
        <v>1627</v>
      </c>
      <c r="D439" s="113" t="s">
        <v>221</v>
      </c>
      <c r="E439" s="111" t="s">
        <v>1545</v>
      </c>
      <c r="F439" s="110" t="s">
        <v>1488</v>
      </c>
      <c r="G439" s="112">
        <v>1</v>
      </c>
      <c r="H439" s="113" t="s">
        <v>61</v>
      </c>
      <c r="I439" s="111" t="s">
        <v>28</v>
      </c>
      <c r="J439" s="111" t="s">
        <v>29</v>
      </c>
      <c r="K439" s="111" t="s">
        <v>1638</v>
      </c>
      <c r="L439" s="111" t="s">
        <v>169</v>
      </c>
      <c r="M439" s="111">
        <v>18120160762</v>
      </c>
      <c r="N439" s="111"/>
      <c r="O439" s="111" t="s">
        <v>1491</v>
      </c>
      <c r="P439" s="111" t="s">
        <v>1629</v>
      </c>
      <c r="Q439" s="113" t="s">
        <v>134</v>
      </c>
      <c r="R439" s="118" t="s">
        <v>1639</v>
      </c>
      <c r="U439" s="123"/>
      <c r="V439" s="123"/>
      <c r="W439" s="123"/>
      <c r="X439" s="123"/>
      <c r="Y439" s="123"/>
      <c r="Z439" s="123"/>
    </row>
    <row r="440" s="97" customFormat="1" ht="36" hidden="1" customHeight="1" spans="1:26">
      <c r="A440" s="110">
        <v>437</v>
      </c>
      <c r="B440" s="111" t="s">
        <v>1640</v>
      </c>
      <c r="C440" s="110" t="s">
        <v>1627</v>
      </c>
      <c r="D440" s="113" t="s">
        <v>221</v>
      </c>
      <c r="E440" s="111" t="s">
        <v>1545</v>
      </c>
      <c r="F440" s="110" t="s">
        <v>1488</v>
      </c>
      <c r="G440" s="112">
        <v>1</v>
      </c>
      <c r="H440" s="113" t="s">
        <v>61</v>
      </c>
      <c r="I440" s="111" t="s">
        <v>28</v>
      </c>
      <c r="J440" s="111" t="s">
        <v>29</v>
      </c>
      <c r="K440" s="111" t="s">
        <v>1634</v>
      </c>
      <c r="L440" s="111" t="s">
        <v>1441</v>
      </c>
      <c r="M440" s="111">
        <v>18120160762</v>
      </c>
      <c r="N440" s="111"/>
      <c r="O440" s="111" t="s">
        <v>1491</v>
      </c>
      <c r="P440" s="111" t="s">
        <v>1629</v>
      </c>
      <c r="Q440" s="113" t="s">
        <v>134</v>
      </c>
      <c r="R440" s="118" t="s">
        <v>1641</v>
      </c>
      <c r="U440" s="123"/>
      <c r="V440" s="123"/>
      <c r="W440" s="123"/>
      <c r="X440" s="123"/>
      <c r="Y440" s="123"/>
      <c r="Z440" s="123"/>
    </row>
    <row r="441" s="97" customFormat="1" ht="36" hidden="1" customHeight="1" spans="1:26">
      <c r="A441" s="110">
        <v>438</v>
      </c>
      <c r="B441" s="111" t="s">
        <v>1642</v>
      </c>
      <c r="C441" s="110" t="s">
        <v>1627</v>
      </c>
      <c r="D441" s="113" t="s">
        <v>221</v>
      </c>
      <c r="E441" s="111" t="s">
        <v>1545</v>
      </c>
      <c r="F441" s="110" t="s">
        <v>1488</v>
      </c>
      <c r="G441" s="112">
        <v>1</v>
      </c>
      <c r="H441" s="113" t="s">
        <v>61</v>
      </c>
      <c r="I441" s="111" t="s">
        <v>28</v>
      </c>
      <c r="J441" s="111" t="s">
        <v>29</v>
      </c>
      <c r="K441" s="111" t="s">
        <v>1643</v>
      </c>
      <c r="L441" s="111" t="s">
        <v>229</v>
      </c>
      <c r="M441" s="111">
        <v>18120160762</v>
      </c>
      <c r="N441" s="111"/>
      <c r="O441" s="111" t="s">
        <v>1491</v>
      </c>
      <c r="P441" s="111" t="s">
        <v>1629</v>
      </c>
      <c r="Q441" s="113" t="s">
        <v>134</v>
      </c>
      <c r="R441" s="118" t="s">
        <v>1644</v>
      </c>
      <c r="U441" s="123"/>
      <c r="V441" s="123"/>
      <c r="W441" s="123"/>
      <c r="X441" s="123"/>
      <c r="Y441" s="123"/>
      <c r="Z441" s="123"/>
    </row>
    <row r="442" s="97" customFormat="1" ht="57" hidden="1" customHeight="1" spans="1:26">
      <c r="A442" s="110">
        <v>439</v>
      </c>
      <c r="B442" s="111" t="s">
        <v>1645</v>
      </c>
      <c r="C442" s="110" t="s">
        <v>1646</v>
      </c>
      <c r="D442" s="111" t="s">
        <v>24</v>
      </c>
      <c r="E442" s="111" t="s">
        <v>25</v>
      </c>
      <c r="F442" s="110" t="s">
        <v>1647</v>
      </c>
      <c r="G442" s="112">
        <v>1</v>
      </c>
      <c r="H442" s="113" t="s">
        <v>27</v>
      </c>
      <c r="I442" s="111" t="s">
        <v>28</v>
      </c>
      <c r="J442" s="111" t="s">
        <v>29</v>
      </c>
      <c r="K442" s="115" t="s">
        <v>1648</v>
      </c>
      <c r="L442" s="111" t="s">
        <v>1649</v>
      </c>
      <c r="M442" s="111" t="s">
        <v>1650</v>
      </c>
      <c r="N442" s="111"/>
      <c r="O442" s="111">
        <v>21</v>
      </c>
      <c r="P442" s="111" t="s">
        <v>1651</v>
      </c>
      <c r="Q442" s="111" t="s">
        <v>33</v>
      </c>
      <c r="R442" s="132" t="s">
        <v>1652</v>
      </c>
      <c r="U442" s="123"/>
      <c r="V442" s="123"/>
      <c r="W442" s="123"/>
      <c r="X442" s="123"/>
      <c r="Y442" s="123"/>
      <c r="Z442" s="123"/>
    </row>
    <row r="443" s="97" customFormat="1" ht="36" hidden="1" customHeight="1" spans="1:26">
      <c r="A443" s="110">
        <v>440</v>
      </c>
      <c r="B443" s="111" t="s">
        <v>1653</v>
      </c>
      <c r="C443" s="110" t="s">
        <v>1646</v>
      </c>
      <c r="D443" s="111" t="s">
        <v>24</v>
      </c>
      <c r="E443" s="111" t="s">
        <v>25</v>
      </c>
      <c r="F443" s="110" t="s">
        <v>1654</v>
      </c>
      <c r="G443" s="112">
        <v>1</v>
      </c>
      <c r="H443" s="113" t="s">
        <v>27</v>
      </c>
      <c r="I443" s="111" t="s">
        <v>28</v>
      </c>
      <c r="J443" s="111" t="s">
        <v>29</v>
      </c>
      <c r="K443" s="115" t="s">
        <v>1655</v>
      </c>
      <c r="L443" s="111" t="s">
        <v>1649</v>
      </c>
      <c r="M443" s="111" t="s">
        <v>1650</v>
      </c>
      <c r="N443" s="111"/>
      <c r="O443" s="111">
        <v>21</v>
      </c>
      <c r="P443" s="111" t="s">
        <v>1651</v>
      </c>
      <c r="Q443" s="111" t="s">
        <v>33</v>
      </c>
      <c r="R443" s="132" t="s">
        <v>1652</v>
      </c>
      <c r="U443" s="123"/>
      <c r="V443" s="123"/>
      <c r="W443" s="123"/>
      <c r="X443" s="123"/>
      <c r="Y443" s="123"/>
      <c r="Z443" s="123"/>
    </row>
    <row r="444" s="97" customFormat="1" ht="36" hidden="1" customHeight="1" spans="1:26">
      <c r="A444" s="110">
        <v>441</v>
      </c>
      <c r="B444" s="111" t="s">
        <v>1656</v>
      </c>
      <c r="C444" s="110" t="s">
        <v>1646</v>
      </c>
      <c r="D444" s="111" t="s">
        <v>24</v>
      </c>
      <c r="E444" s="111" t="s">
        <v>25</v>
      </c>
      <c r="F444" s="110" t="s">
        <v>1657</v>
      </c>
      <c r="G444" s="112">
        <v>2</v>
      </c>
      <c r="H444" s="113" t="s">
        <v>27</v>
      </c>
      <c r="I444" s="111" t="s">
        <v>28</v>
      </c>
      <c r="J444" s="111" t="s">
        <v>38</v>
      </c>
      <c r="K444" s="115" t="s">
        <v>1658</v>
      </c>
      <c r="L444" s="111" t="s">
        <v>1649</v>
      </c>
      <c r="M444" s="111" t="s">
        <v>1650</v>
      </c>
      <c r="N444" s="111"/>
      <c r="O444" s="111">
        <v>21</v>
      </c>
      <c r="P444" s="111" t="s">
        <v>1651</v>
      </c>
      <c r="Q444" s="111" t="s">
        <v>33</v>
      </c>
      <c r="R444" s="132" t="s">
        <v>1659</v>
      </c>
      <c r="U444" s="123"/>
      <c r="V444" s="123"/>
      <c r="W444" s="123"/>
      <c r="X444" s="123"/>
      <c r="Y444" s="123"/>
      <c r="Z444" s="123"/>
    </row>
    <row r="445" s="97" customFormat="1" ht="36" hidden="1" customHeight="1" spans="1:26">
      <c r="A445" s="110">
        <v>442</v>
      </c>
      <c r="B445" s="111" t="s">
        <v>1660</v>
      </c>
      <c r="C445" s="110" t="s">
        <v>1646</v>
      </c>
      <c r="D445" s="111" t="s">
        <v>24</v>
      </c>
      <c r="E445" s="111" t="s">
        <v>25</v>
      </c>
      <c r="F445" s="110" t="s">
        <v>1661</v>
      </c>
      <c r="G445" s="112">
        <v>3</v>
      </c>
      <c r="H445" s="113" t="s">
        <v>27</v>
      </c>
      <c r="I445" s="111" t="s">
        <v>28</v>
      </c>
      <c r="J445" s="111" t="s">
        <v>29</v>
      </c>
      <c r="K445" s="115" t="s">
        <v>1662</v>
      </c>
      <c r="L445" s="111" t="s">
        <v>1649</v>
      </c>
      <c r="M445" s="111" t="s">
        <v>1650</v>
      </c>
      <c r="N445" s="111"/>
      <c r="O445" s="111">
        <v>21</v>
      </c>
      <c r="P445" s="111" t="s">
        <v>1651</v>
      </c>
      <c r="Q445" s="111" t="s">
        <v>33</v>
      </c>
      <c r="R445" s="132" t="s">
        <v>1663</v>
      </c>
      <c r="U445" s="123"/>
      <c r="V445" s="123"/>
      <c r="W445" s="123"/>
      <c r="X445" s="123"/>
      <c r="Y445" s="123"/>
      <c r="Z445" s="123"/>
    </row>
    <row r="446" s="97" customFormat="1" ht="36" hidden="1" customHeight="1" spans="1:26">
      <c r="A446" s="110">
        <v>443</v>
      </c>
      <c r="B446" s="111" t="s">
        <v>1664</v>
      </c>
      <c r="C446" s="110" t="s">
        <v>1646</v>
      </c>
      <c r="D446" s="111" t="s">
        <v>24</v>
      </c>
      <c r="E446" s="111" t="s">
        <v>25</v>
      </c>
      <c r="F446" s="110" t="s">
        <v>1665</v>
      </c>
      <c r="G446" s="112">
        <v>2</v>
      </c>
      <c r="H446" s="113" t="s">
        <v>1666</v>
      </c>
      <c r="I446" s="111" t="s">
        <v>28</v>
      </c>
      <c r="J446" s="111" t="s">
        <v>29</v>
      </c>
      <c r="K446" s="115" t="s">
        <v>1667</v>
      </c>
      <c r="L446" s="111" t="s">
        <v>1649</v>
      </c>
      <c r="M446" s="111" t="s">
        <v>1650</v>
      </c>
      <c r="N446" s="111"/>
      <c r="O446" s="111">
        <v>21</v>
      </c>
      <c r="P446" s="111" t="s">
        <v>1651</v>
      </c>
      <c r="Q446" s="111" t="s">
        <v>33</v>
      </c>
      <c r="R446" s="132" t="s">
        <v>1668</v>
      </c>
      <c r="U446" s="123"/>
      <c r="V446" s="123"/>
      <c r="W446" s="123"/>
      <c r="X446" s="123"/>
      <c r="Y446" s="123"/>
      <c r="Z446" s="123"/>
    </row>
    <row r="447" s="97" customFormat="1" ht="58.15" hidden="1" customHeight="1" spans="1:26">
      <c r="A447" s="110">
        <v>444</v>
      </c>
      <c r="B447" s="111" t="s">
        <v>1669</v>
      </c>
      <c r="C447" s="110" t="s">
        <v>1646</v>
      </c>
      <c r="D447" s="111" t="s">
        <v>24</v>
      </c>
      <c r="E447" s="111" t="s">
        <v>25</v>
      </c>
      <c r="F447" s="110" t="s">
        <v>1670</v>
      </c>
      <c r="G447" s="112">
        <v>2</v>
      </c>
      <c r="H447" s="113" t="s">
        <v>27</v>
      </c>
      <c r="I447" s="111" t="s">
        <v>28</v>
      </c>
      <c r="J447" s="111" t="s">
        <v>29</v>
      </c>
      <c r="K447" s="115" t="s">
        <v>1671</v>
      </c>
      <c r="L447" s="111" t="s">
        <v>1649</v>
      </c>
      <c r="M447" s="111" t="s">
        <v>1650</v>
      </c>
      <c r="N447" s="111"/>
      <c r="O447" s="111">
        <v>21</v>
      </c>
      <c r="P447" s="111" t="s">
        <v>1651</v>
      </c>
      <c r="Q447" s="111" t="s">
        <v>33</v>
      </c>
      <c r="R447" s="132" t="s">
        <v>1672</v>
      </c>
      <c r="U447" s="123"/>
      <c r="V447" s="123"/>
      <c r="W447" s="123"/>
      <c r="X447" s="123"/>
      <c r="Y447" s="123"/>
      <c r="Z447" s="123"/>
    </row>
    <row r="448" s="97" customFormat="1" ht="43.15" hidden="1" customHeight="1" spans="1:26">
      <c r="A448" s="110">
        <v>445</v>
      </c>
      <c r="B448" s="111" t="s">
        <v>1673</v>
      </c>
      <c r="C448" s="110" t="s">
        <v>1646</v>
      </c>
      <c r="D448" s="111" t="s">
        <v>24</v>
      </c>
      <c r="E448" s="111" t="s">
        <v>25</v>
      </c>
      <c r="F448" s="110" t="s">
        <v>1674</v>
      </c>
      <c r="G448" s="112">
        <v>2</v>
      </c>
      <c r="H448" s="113" t="s">
        <v>27</v>
      </c>
      <c r="I448" s="111" t="s">
        <v>28</v>
      </c>
      <c r="J448" s="115" t="s">
        <v>29</v>
      </c>
      <c r="K448" s="115" t="s">
        <v>1675</v>
      </c>
      <c r="L448" s="111" t="s">
        <v>1649</v>
      </c>
      <c r="M448" s="111" t="s">
        <v>1650</v>
      </c>
      <c r="N448" s="111"/>
      <c r="O448" s="111">
        <v>21</v>
      </c>
      <c r="P448" s="111" t="s">
        <v>1651</v>
      </c>
      <c r="Q448" s="111" t="s">
        <v>33</v>
      </c>
      <c r="R448" s="132" t="s">
        <v>1676</v>
      </c>
      <c r="U448" s="123"/>
      <c r="V448" s="123"/>
      <c r="W448" s="123"/>
      <c r="X448" s="123"/>
      <c r="Y448" s="123"/>
      <c r="Z448" s="123"/>
    </row>
    <row r="449" s="97" customFormat="1" ht="36" hidden="1" customHeight="1" spans="1:26">
      <c r="A449" s="110">
        <v>446</v>
      </c>
      <c r="B449" s="111" t="s">
        <v>1677</v>
      </c>
      <c r="C449" s="110" t="s">
        <v>1646</v>
      </c>
      <c r="D449" s="111" t="s">
        <v>24</v>
      </c>
      <c r="E449" s="111" t="s">
        <v>25</v>
      </c>
      <c r="F449" s="110" t="s">
        <v>1647</v>
      </c>
      <c r="G449" s="112">
        <v>3</v>
      </c>
      <c r="H449" s="113" t="s">
        <v>1666</v>
      </c>
      <c r="I449" s="111" t="s">
        <v>28</v>
      </c>
      <c r="J449" s="115" t="s">
        <v>29</v>
      </c>
      <c r="K449" s="115" t="s">
        <v>1648</v>
      </c>
      <c r="L449" s="111" t="s">
        <v>1649</v>
      </c>
      <c r="M449" s="111" t="s">
        <v>1650</v>
      </c>
      <c r="N449" s="111"/>
      <c r="O449" s="111">
        <v>21</v>
      </c>
      <c r="P449" s="111" t="s">
        <v>1651</v>
      </c>
      <c r="Q449" s="111" t="s">
        <v>33</v>
      </c>
      <c r="R449" s="132" t="s">
        <v>1678</v>
      </c>
      <c r="U449" s="123"/>
      <c r="V449" s="123"/>
      <c r="W449" s="123"/>
      <c r="X449" s="123"/>
      <c r="Y449" s="123"/>
      <c r="Z449" s="123"/>
    </row>
    <row r="450" s="97" customFormat="1" ht="36" hidden="1" customHeight="1" spans="1:26">
      <c r="A450" s="110">
        <v>447</v>
      </c>
      <c r="B450" s="111" t="s">
        <v>1679</v>
      </c>
      <c r="C450" s="110" t="s">
        <v>1646</v>
      </c>
      <c r="D450" s="111" t="s">
        <v>24</v>
      </c>
      <c r="E450" s="111" t="s">
        <v>25</v>
      </c>
      <c r="F450" s="110" t="s">
        <v>1680</v>
      </c>
      <c r="G450" s="112">
        <v>3</v>
      </c>
      <c r="H450" s="113" t="s">
        <v>27</v>
      </c>
      <c r="I450" s="111" t="s">
        <v>28</v>
      </c>
      <c r="J450" s="115" t="s">
        <v>29</v>
      </c>
      <c r="K450" s="115" t="s">
        <v>1681</v>
      </c>
      <c r="L450" s="111" t="s">
        <v>1649</v>
      </c>
      <c r="M450" s="111" t="s">
        <v>1650</v>
      </c>
      <c r="N450" s="111"/>
      <c r="O450" s="111">
        <v>21</v>
      </c>
      <c r="P450" s="111" t="s">
        <v>1651</v>
      </c>
      <c r="Q450" s="111" t="s">
        <v>33</v>
      </c>
      <c r="R450" s="132" t="s">
        <v>1682</v>
      </c>
      <c r="U450" s="123"/>
      <c r="V450" s="123"/>
      <c r="W450" s="123"/>
      <c r="X450" s="123"/>
      <c r="Y450" s="123"/>
      <c r="Z450" s="123"/>
    </row>
    <row r="451" s="97" customFormat="1" ht="48" hidden="1" customHeight="1" spans="1:26">
      <c r="A451" s="110">
        <v>448</v>
      </c>
      <c r="B451" s="111" t="s">
        <v>1683</v>
      </c>
      <c r="C451" s="110" t="s">
        <v>1684</v>
      </c>
      <c r="D451" s="111" t="s">
        <v>24</v>
      </c>
      <c r="E451" s="111" t="s">
        <v>25</v>
      </c>
      <c r="F451" s="110" t="s">
        <v>1685</v>
      </c>
      <c r="G451" s="112">
        <v>1</v>
      </c>
      <c r="H451" s="113" t="s">
        <v>1666</v>
      </c>
      <c r="I451" s="111" t="s">
        <v>28</v>
      </c>
      <c r="J451" s="111" t="s">
        <v>38</v>
      </c>
      <c r="K451" s="111" t="s">
        <v>313</v>
      </c>
      <c r="L451" s="111" t="s">
        <v>1686</v>
      </c>
      <c r="M451" s="111" t="s">
        <v>1687</v>
      </c>
      <c r="N451" s="111"/>
      <c r="O451" s="111">
        <v>21</v>
      </c>
      <c r="P451" s="111" t="s">
        <v>1688</v>
      </c>
      <c r="Q451" s="111" t="s">
        <v>134</v>
      </c>
      <c r="R451" s="133" t="s">
        <v>1689</v>
      </c>
      <c r="U451" s="123"/>
      <c r="V451" s="123"/>
      <c r="W451" s="123"/>
      <c r="X451" s="123"/>
      <c r="Y451" s="123"/>
      <c r="Z451" s="123"/>
    </row>
    <row r="452" s="97" customFormat="1" ht="48" hidden="1" customHeight="1" spans="1:26">
      <c r="A452" s="110">
        <v>449</v>
      </c>
      <c r="B452" s="111" t="s">
        <v>1690</v>
      </c>
      <c r="C452" s="110" t="s">
        <v>1684</v>
      </c>
      <c r="D452" s="111" t="s">
        <v>24</v>
      </c>
      <c r="E452" s="111" t="s">
        <v>25</v>
      </c>
      <c r="F452" s="110" t="s">
        <v>1691</v>
      </c>
      <c r="G452" s="112">
        <v>1</v>
      </c>
      <c r="H452" s="113" t="s">
        <v>1666</v>
      </c>
      <c r="I452" s="111" t="s">
        <v>28</v>
      </c>
      <c r="J452" s="111" t="s">
        <v>29</v>
      </c>
      <c r="K452" s="111" t="s">
        <v>543</v>
      </c>
      <c r="L452" s="111" t="s">
        <v>1686</v>
      </c>
      <c r="M452" s="111" t="s">
        <v>1687</v>
      </c>
      <c r="N452" s="111"/>
      <c r="O452" s="111">
        <v>21</v>
      </c>
      <c r="P452" s="111" t="s">
        <v>1688</v>
      </c>
      <c r="Q452" s="111" t="s">
        <v>134</v>
      </c>
      <c r="R452" s="133" t="s">
        <v>1692</v>
      </c>
      <c r="U452" s="123"/>
      <c r="V452" s="123"/>
      <c r="W452" s="123"/>
      <c r="X452" s="123"/>
      <c r="Y452" s="123"/>
      <c r="Z452" s="123"/>
    </row>
    <row r="453" s="97" customFormat="1" ht="48" hidden="1" customHeight="1" spans="1:26">
      <c r="A453" s="110">
        <v>450</v>
      </c>
      <c r="B453" s="111" t="s">
        <v>1693</v>
      </c>
      <c r="C453" s="110" t="s">
        <v>1684</v>
      </c>
      <c r="D453" s="111" t="s">
        <v>24</v>
      </c>
      <c r="E453" s="111" t="s">
        <v>250</v>
      </c>
      <c r="F453" s="110" t="s">
        <v>1694</v>
      </c>
      <c r="G453" s="112">
        <v>1</v>
      </c>
      <c r="H453" s="113" t="s">
        <v>1666</v>
      </c>
      <c r="I453" s="111" t="s">
        <v>28</v>
      </c>
      <c r="J453" s="111" t="s">
        <v>29</v>
      </c>
      <c r="K453" s="111" t="s">
        <v>568</v>
      </c>
      <c r="L453" s="111" t="s">
        <v>1686</v>
      </c>
      <c r="M453" s="111" t="s">
        <v>1695</v>
      </c>
      <c r="N453" s="111"/>
      <c r="O453" s="111">
        <v>21</v>
      </c>
      <c r="P453" s="111" t="s">
        <v>1688</v>
      </c>
      <c r="Q453" s="111" t="s">
        <v>134</v>
      </c>
      <c r="R453" s="133" t="s">
        <v>1696</v>
      </c>
      <c r="U453" s="123"/>
      <c r="V453" s="123"/>
      <c r="W453" s="123"/>
      <c r="X453" s="123"/>
      <c r="Y453" s="123"/>
      <c r="Z453" s="123"/>
    </row>
    <row r="454" s="97" customFormat="1" ht="48" hidden="1" customHeight="1" spans="1:26">
      <c r="A454" s="110">
        <v>451</v>
      </c>
      <c r="B454" s="111" t="s">
        <v>1697</v>
      </c>
      <c r="C454" s="110" t="s">
        <v>1684</v>
      </c>
      <c r="D454" s="111" t="s">
        <v>24</v>
      </c>
      <c r="E454" s="111" t="s">
        <v>250</v>
      </c>
      <c r="F454" s="110" t="s">
        <v>1694</v>
      </c>
      <c r="G454" s="112">
        <v>2</v>
      </c>
      <c r="H454" s="113" t="s">
        <v>1666</v>
      </c>
      <c r="I454" s="111" t="s">
        <v>28</v>
      </c>
      <c r="J454" s="111" t="s">
        <v>29</v>
      </c>
      <c r="K454" s="111" t="s">
        <v>1698</v>
      </c>
      <c r="L454" s="111" t="s">
        <v>1686</v>
      </c>
      <c r="M454" s="111" t="s">
        <v>1695</v>
      </c>
      <c r="N454" s="111"/>
      <c r="O454" s="111">
        <v>21</v>
      </c>
      <c r="P454" s="111" t="s">
        <v>1688</v>
      </c>
      <c r="Q454" s="111" t="s">
        <v>134</v>
      </c>
      <c r="R454" s="133" t="s">
        <v>1699</v>
      </c>
      <c r="U454" s="123"/>
      <c r="V454" s="123"/>
      <c r="W454" s="123"/>
      <c r="X454" s="123"/>
      <c r="Y454" s="123"/>
      <c r="Z454" s="123"/>
    </row>
    <row r="455" s="97" customFormat="1" ht="48" hidden="1" customHeight="1" spans="1:26">
      <c r="A455" s="110">
        <v>452</v>
      </c>
      <c r="B455" s="111" t="s">
        <v>1700</v>
      </c>
      <c r="C455" s="110" t="s">
        <v>1684</v>
      </c>
      <c r="D455" s="111" t="s">
        <v>24</v>
      </c>
      <c r="E455" s="111" t="s">
        <v>250</v>
      </c>
      <c r="F455" s="110" t="s">
        <v>1694</v>
      </c>
      <c r="G455" s="112">
        <v>2</v>
      </c>
      <c r="H455" s="113" t="s">
        <v>1666</v>
      </c>
      <c r="I455" s="111" t="s">
        <v>28</v>
      </c>
      <c r="J455" s="111" t="s">
        <v>38</v>
      </c>
      <c r="K455" s="111" t="s">
        <v>858</v>
      </c>
      <c r="L455" s="111" t="s">
        <v>1686</v>
      </c>
      <c r="M455" s="111" t="s">
        <v>1695</v>
      </c>
      <c r="N455" s="111"/>
      <c r="O455" s="111">
        <v>21</v>
      </c>
      <c r="P455" s="111" t="s">
        <v>1688</v>
      </c>
      <c r="Q455" s="111" t="s">
        <v>134</v>
      </c>
      <c r="R455" s="133" t="s">
        <v>1699</v>
      </c>
      <c r="U455" s="123"/>
      <c r="V455" s="123"/>
      <c r="W455" s="123"/>
      <c r="X455" s="123"/>
      <c r="Y455" s="123"/>
      <c r="Z455" s="123"/>
    </row>
    <row r="456" ht="45" hidden="1" spans="1:18">
      <c r="A456" s="110">
        <v>453</v>
      </c>
      <c r="B456" s="111" t="s">
        <v>1701</v>
      </c>
      <c r="C456" s="110" t="s">
        <v>1684</v>
      </c>
      <c r="D456" s="111" t="s">
        <v>24</v>
      </c>
      <c r="E456" s="111" t="s">
        <v>250</v>
      </c>
      <c r="F456" s="110" t="s">
        <v>1702</v>
      </c>
      <c r="G456" s="112">
        <v>2</v>
      </c>
      <c r="H456" s="113" t="s">
        <v>1666</v>
      </c>
      <c r="I456" s="111" t="s">
        <v>28</v>
      </c>
      <c r="J456" s="111" t="s">
        <v>29</v>
      </c>
      <c r="K456" s="111" t="s">
        <v>1703</v>
      </c>
      <c r="L456" s="111" t="s">
        <v>1686</v>
      </c>
      <c r="M456" s="111" t="s">
        <v>1695</v>
      </c>
      <c r="N456" s="111"/>
      <c r="O456" s="111">
        <v>21</v>
      </c>
      <c r="P456" s="111" t="s">
        <v>1688</v>
      </c>
      <c r="Q456" s="111" t="s">
        <v>134</v>
      </c>
      <c r="R456" s="133" t="s">
        <v>1704</v>
      </c>
    </row>
    <row r="457" ht="45" hidden="1" spans="1:18">
      <c r="A457" s="110">
        <v>454</v>
      </c>
      <c r="B457" s="111" t="s">
        <v>1705</v>
      </c>
      <c r="C457" s="110" t="s">
        <v>1684</v>
      </c>
      <c r="D457" s="111" t="s">
        <v>24</v>
      </c>
      <c r="E457" s="111" t="s">
        <v>250</v>
      </c>
      <c r="F457" s="110" t="s">
        <v>1706</v>
      </c>
      <c r="G457" s="112">
        <v>1</v>
      </c>
      <c r="H457" s="113" t="s">
        <v>1666</v>
      </c>
      <c r="I457" s="111" t="s">
        <v>28</v>
      </c>
      <c r="J457" s="111" t="s">
        <v>29</v>
      </c>
      <c r="K457" s="111" t="s">
        <v>30</v>
      </c>
      <c r="L457" s="111" t="s">
        <v>1686</v>
      </c>
      <c r="M457" s="111" t="s">
        <v>1695</v>
      </c>
      <c r="N457" s="111"/>
      <c r="O457" s="111">
        <v>21</v>
      </c>
      <c r="P457" s="111" t="s">
        <v>1688</v>
      </c>
      <c r="Q457" s="111" t="s">
        <v>134</v>
      </c>
      <c r="R457" s="133" t="s">
        <v>1707</v>
      </c>
    </row>
    <row r="458" ht="45" hidden="1" spans="1:18">
      <c r="A458" s="110">
        <v>455</v>
      </c>
      <c r="B458" s="111" t="s">
        <v>1708</v>
      </c>
      <c r="C458" s="110" t="s">
        <v>1684</v>
      </c>
      <c r="D458" s="111" t="s">
        <v>24</v>
      </c>
      <c r="E458" s="111" t="s">
        <v>25</v>
      </c>
      <c r="F458" s="110" t="s">
        <v>1709</v>
      </c>
      <c r="G458" s="112">
        <v>1</v>
      </c>
      <c r="H458" s="113" t="s">
        <v>1666</v>
      </c>
      <c r="I458" s="111" t="s">
        <v>28</v>
      </c>
      <c r="J458" s="111" t="s">
        <v>29</v>
      </c>
      <c r="K458" s="111" t="s">
        <v>313</v>
      </c>
      <c r="L458" s="111" t="s">
        <v>1686</v>
      </c>
      <c r="M458" s="111" t="s">
        <v>1710</v>
      </c>
      <c r="N458" s="111"/>
      <c r="O458" s="111">
        <v>21</v>
      </c>
      <c r="P458" s="111" t="s">
        <v>1688</v>
      </c>
      <c r="Q458" s="111" t="s">
        <v>134</v>
      </c>
      <c r="R458" s="133" t="s">
        <v>1711</v>
      </c>
    </row>
    <row r="459" ht="45" hidden="1" spans="1:18">
      <c r="A459" s="110">
        <v>456</v>
      </c>
      <c r="B459" s="111" t="s">
        <v>1712</v>
      </c>
      <c r="C459" s="110" t="s">
        <v>1684</v>
      </c>
      <c r="D459" s="111" t="s">
        <v>24</v>
      </c>
      <c r="E459" s="111" t="s">
        <v>25</v>
      </c>
      <c r="F459" s="110" t="s">
        <v>1709</v>
      </c>
      <c r="G459" s="112">
        <v>1</v>
      </c>
      <c r="H459" s="113" t="s">
        <v>1666</v>
      </c>
      <c r="I459" s="111" t="s">
        <v>28</v>
      </c>
      <c r="J459" s="111" t="s">
        <v>38</v>
      </c>
      <c r="K459" s="111" t="s">
        <v>313</v>
      </c>
      <c r="L459" s="111" t="s">
        <v>1686</v>
      </c>
      <c r="M459" s="111" t="s">
        <v>1710</v>
      </c>
      <c r="N459" s="111"/>
      <c r="O459" s="111">
        <v>21</v>
      </c>
      <c r="P459" s="111" t="s">
        <v>1688</v>
      </c>
      <c r="Q459" s="111" t="s">
        <v>134</v>
      </c>
      <c r="R459" s="133" t="s">
        <v>1711</v>
      </c>
    </row>
    <row r="460" ht="45" hidden="1" spans="1:18">
      <c r="A460" s="110">
        <v>457</v>
      </c>
      <c r="B460" s="111" t="s">
        <v>1713</v>
      </c>
      <c r="C460" s="110" t="s">
        <v>1684</v>
      </c>
      <c r="D460" s="111" t="s">
        <v>24</v>
      </c>
      <c r="E460" s="111" t="s">
        <v>25</v>
      </c>
      <c r="F460" s="110" t="s">
        <v>1702</v>
      </c>
      <c r="G460" s="112">
        <v>1</v>
      </c>
      <c r="H460" s="113" t="s">
        <v>1666</v>
      </c>
      <c r="I460" s="111" t="s">
        <v>28</v>
      </c>
      <c r="J460" s="111" t="s">
        <v>29</v>
      </c>
      <c r="K460" s="111" t="s">
        <v>559</v>
      </c>
      <c r="L460" s="111" t="s">
        <v>1686</v>
      </c>
      <c r="M460" s="111" t="s">
        <v>1710</v>
      </c>
      <c r="N460" s="111"/>
      <c r="O460" s="111">
        <v>21</v>
      </c>
      <c r="P460" s="111" t="s">
        <v>1688</v>
      </c>
      <c r="Q460" s="111" t="s">
        <v>134</v>
      </c>
      <c r="R460" s="133" t="s">
        <v>1714</v>
      </c>
    </row>
    <row r="461" ht="45" hidden="1" spans="1:18">
      <c r="A461" s="110">
        <v>458</v>
      </c>
      <c r="B461" s="111" t="s">
        <v>1715</v>
      </c>
      <c r="C461" s="110" t="s">
        <v>1684</v>
      </c>
      <c r="D461" s="111" t="s">
        <v>24</v>
      </c>
      <c r="E461" s="111" t="s">
        <v>25</v>
      </c>
      <c r="F461" s="110" t="s">
        <v>1716</v>
      </c>
      <c r="G461" s="112">
        <v>1</v>
      </c>
      <c r="H461" s="113" t="s">
        <v>1666</v>
      </c>
      <c r="I461" s="111" t="s">
        <v>28</v>
      </c>
      <c r="J461" s="111" t="s">
        <v>29</v>
      </c>
      <c r="K461" s="111" t="s">
        <v>1717</v>
      </c>
      <c r="L461" s="111" t="s">
        <v>1686</v>
      </c>
      <c r="M461" s="111" t="s">
        <v>1710</v>
      </c>
      <c r="N461" s="111"/>
      <c r="O461" s="111">
        <v>21</v>
      </c>
      <c r="P461" s="111" t="s">
        <v>1688</v>
      </c>
      <c r="Q461" s="111" t="s">
        <v>134</v>
      </c>
      <c r="R461" s="133" t="s">
        <v>1714</v>
      </c>
    </row>
    <row r="462" ht="45" hidden="1" spans="1:18">
      <c r="A462" s="110">
        <v>459</v>
      </c>
      <c r="B462" s="111" t="s">
        <v>1718</v>
      </c>
      <c r="C462" s="110" t="s">
        <v>1684</v>
      </c>
      <c r="D462" s="111" t="s">
        <v>24</v>
      </c>
      <c r="E462" s="111" t="s">
        <v>25</v>
      </c>
      <c r="F462" s="110" t="s">
        <v>1716</v>
      </c>
      <c r="G462" s="112">
        <v>1</v>
      </c>
      <c r="H462" s="113" t="s">
        <v>1666</v>
      </c>
      <c r="I462" s="111" t="s">
        <v>28</v>
      </c>
      <c r="J462" s="111" t="s">
        <v>29</v>
      </c>
      <c r="K462" s="111" t="s">
        <v>1717</v>
      </c>
      <c r="L462" s="111" t="s">
        <v>1686</v>
      </c>
      <c r="M462" s="111" t="s">
        <v>1710</v>
      </c>
      <c r="N462" s="111"/>
      <c r="O462" s="111">
        <v>21</v>
      </c>
      <c r="P462" s="111" t="s">
        <v>1688</v>
      </c>
      <c r="Q462" s="111" t="s">
        <v>134</v>
      </c>
      <c r="R462" s="133" t="s">
        <v>1719</v>
      </c>
    </row>
    <row r="463" ht="45" hidden="1" spans="1:18">
      <c r="A463" s="110">
        <v>460</v>
      </c>
      <c r="B463" s="111" t="s">
        <v>1720</v>
      </c>
      <c r="C463" s="110" t="s">
        <v>1721</v>
      </c>
      <c r="D463" s="111" t="s">
        <v>24</v>
      </c>
      <c r="E463" s="111" t="s">
        <v>25</v>
      </c>
      <c r="F463" s="110" t="s">
        <v>1716</v>
      </c>
      <c r="G463" s="112">
        <v>1</v>
      </c>
      <c r="H463" s="113" t="s">
        <v>1666</v>
      </c>
      <c r="I463" s="111" t="s">
        <v>28</v>
      </c>
      <c r="J463" s="111" t="s">
        <v>38</v>
      </c>
      <c r="K463" s="111" t="s">
        <v>1717</v>
      </c>
      <c r="L463" s="111" t="s">
        <v>1686</v>
      </c>
      <c r="M463" s="111" t="s">
        <v>1710</v>
      </c>
      <c r="N463" s="111"/>
      <c r="O463" s="111">
        <v>21</v>
      </c>
      <c r="P463" s="111" t="s">
        <v>1688</v>
      </c>
      <c r="Q463" s="111" t="s">
        <v>134</v>
      </c>
      <c r="R463" s="133" t="s">
        <v>1719</v>
      </c>
    </row>
    <row r="464" ht="45" hidden="1" spans="1:18">
      <c r="A464" s="110">
        <v>461</v>
      </c>
      <c r="B464" s="111" t="s">
        <v>1722</v>
      </c>
      <c r="C464" s="110" t="s">
        <v>1684</v>
      </c>
      <c r="D464" s="111" t="s">
        <v>24</v>
      </c>
      <c r="E464" s="111" t="s">
        <v>25</v>
      </c>
      <c r="F464" s="110" t="s">
        <v>1694</v>
      </c>
      <c r="G464" s="112">
        <v>2</v>
      </c>
      <c r="H464" s="113" t="s">
        <v>1666</v>
      </c>
      <c r="I464" s="111" t="s">
        <v>28</v>
      </c>
      <c r="J464" s="111" t="s">
        <v>29</v>
      </c>
      <c r="K464" s="111" t="s">
        <v>95</v>
      </c>
      <c r="L464" s="111" t="s">
        <v>1686</v>
      </c>
      <c r="M464" s="111" t="s">
        <v>1723</v>
      </c>
      <c r="N464" s="111"/>
      <c r="O464" s="111">
        <v>21</v>
      </c>
      <c r="P464" s="111" t="s">
        <v>1688</v>
      </c>
      <c r="Q464" s="111" t="s">
        <v>134</v>
      </c>
      <c r="R464" s="133" t="s">
        <v>1724</v>
      </c>
    </row>
    <row r="465" ht="45" hidden="1" spans="1:18">
      <c r="A465" s="110">
        <v>462</v>
      </c>
      <c r="B465" s="111" t="s">
        <v>1725</v>
      </c>
      <c r="C465" s="110" t="s">
        <v>1684</v>
      </c>
      <c r="D465" s="111" t="s">
        <v>221</v>
      </c>
      <c r="E465" s="111" t="s">
        <v>1726</v>
      </c>
      <c r="F465" s="110" t="s">
        <v>1727</v>
      </c>
      <c r="G465" s="112">
        <v>1</v>
      </c>
      <c r="H465" s="113" t="s">
        <v>1728</v>
      </c>
      <c r="I465" s="111" t="s">
        <v>28</v>
      </c>
      <c r="J465" s="111" t="s">
        <v>29</v>
      </c>
      <c r="K465" s="115" t="s">
        <v>1729</v>
      </c>
      <c r="L465" s="111" t="s">
        <v>1686</v>
      </c>
      <c r="M465" s="111" t="s">
        <v>1730</v>
      </c>
      <c r="N465" s="111"/>
      <c r="O465" s="111">
        <v>21</v>
      </c>
      <c r="P465" s="111" t="s">
        <v>1688</v>
      </c>
      <c r="Q465" s="111" t="s">
        <v>134</v>
      </c>
      <c r="R465" s="132" t="s">
        <v>1731</v>
      </c>
    </row>
    <row r="466" ht="33.75" hidden="1" spans="1:18">
      <c r="A466" s="110">
        <v>463</v>
      </c>
      <c r="B466" s="111" t="s">
        <v>1732</v>
      </c>
      <c r="C466" s="110" t="s">
        <v>1721</v>
      </c>
      <c r="D466" s="111" t="s">
        <v>24</v>
      </c>
      <c r="E466" s="111" t="s">
        <v>25</v>
      </c>
      <c r="F466" s="110" t="s">
        <v>1733</v>
      </c>
      <c r="G466" s="112">
        <v>1</v>
      </c>
      <c r="H466" s="113" t="s">
        <v>1666</v>
      </c>
      <c r="I466" s="111" t="s">
        <v>28</v>
      </c>
      <c r="J466" s="113" t="s">
        <v>29</v>
      </c>
      <c r="K466" s="115" t="s">
        <v>543</v>
      </c>
      <c r="L466" s="111" t="s">
        <v>1686</v>
      </c>
      <c r="M466" s="111">
        <v>15514783377</v>
      </c>
      <c r="N466" s="111"/>
      <c r="O466" s="111">
        <v>21</v>
      </c>
      <c r="P466" s="111" t="s">
        <v>1734</v>
      </c>
      <c r="Q466" s="111" t="s">
        <v>134</v>
      </c>
      <c r="R466" s="132" t="s">
        <v>1735</v>
      </c>
    </row>
    <row r="467" ht="33.75" hidden="1" spans="1:18">
      <c r="A467" s="110">
        <v>464</v>
      </c>
      <c r="B467" s="111" t="s">
        <v>1736</v>
      </c>
      <c r="C467" s="110" t="s">
        <v>1721</v>
      </c>
      <c r="D467" s="111" t="s">
        <v>24</v>
      </c>
      <c r="E467" s="111" t="s">
        <v>128</v>
      </c>
      <c r="F467" s="110" t="s">
        <v>1737</v>
      </c>
      <c r="G467" s="112">
        <v>2</v>
      </c>
      <c r="H467" s="113" t="s">
        <v>130</v>
      </c>
      <c r="I467" s="111" t="s">
        <v>28</v>
      </c>
      <c r="J467" s="113" t="s">
        <v>29</v>
      </c>
      <c r="K467" s="115" t="s">
        <v>1738</v>
      </c>
      <c r="L467" s="111" t="s">
        <v>1686</v>
      </c>
      <c r="M467" s="111">
        <v>15514783377</v>
      </c>
      <c r="N467" s="111"/>
      <c r="O467" s="111">
        <v>21</v>
      </c>
      <c r="P467" s="111" t="s">
        <v>1734</v>
      </c>
      <c r="Q467" s="111" t="s">
        <v>134</v>
      </c>
      <c r="R467" s="132" t="s">
        <v>1739</v>
      </c>
    </row>
    <row r="468" ht="49.9" hidden="1" customHeight="1" spans="1:18">
      <c r="A468" s="110">
        <v>465</v>
      </c>
      <c r="B468" s="111" t="s">
        <v>1740</v>
      </c>
      <c r="C468" s="110" t="s">
        <v>1741</v>
      </c>
      <c r="D468" s="111" t="s">
        <v>24</v>
      </c>
      <c r="E468" s="111" t="s">
        <v>25</v>
      </c>
      <c r="F468" s="110" t="s">
        <v>1742</v>
      </c>
      <c r="G468" s="112">
        <v>1</v>
      </c>
      <c r="H468" s="113" t="s">
        <v>27</v>
      </c>
      <c r="I468" s="111" t="s">
        <v>28</v>
      </c>
      <c r="J468" s="113" t="s">
        <v>29</v>
      </c>
      <c r="K468" s="115" t="s">
        <v>1743</v>
      </c>
      <c r="L468" s="111" t="s">
        <v>1649</v>
      </c>
      <c r="M468" s="111" t="s">
        <v>1744</v>
      </c>
      <c r="N468" s="111"/>
      <c r="O468" s="111">
        <v>21</v>
      </c>
      <c r="P468" s="111" t="s">
        <v>1745</v>
      </c>
      <c r="Q468" s="111" t="s">
        <v>33</v>
      </c>
      <c r="R468" s="132" t="s">
        <v>1746</v>
      </c>
    </row>
    <row r="469" ht="33.75" hidden="1" spans="1:18">
      <c r="A469" s="110">
        <v>466</v>
      </c>
      <c r="B469" s="111" t="s">
        <v>1747</v>
      </c>
      <c r="C469" s="110" t="s">
        <v>1741</v>
      </c>
      <c r="D469" s="111" t="s">
        <v>24</v>
      </c>
      <c r="E469" s="111" t="s">
        <v>25</v>
      </c>
      <c r="F469" s="110" t="s">
        <v>1748</v>
      </c>
      <c r="G469" s="112">
        <v>1</v>
      </c>
      <c r="H469" s="113" t="s">
        <v>27</v>
      </c>
      <c r="I469" s="111" t="s">
        <v>28</v>
      </c>
      <c r="J469" s="113" t="s">
        <v>29</v>
      </c>
      <c r="K469" s="111" t="s">
        <v>1749</v>
      </c>
      <c r="L469" s="111" t="s">
        <v>1649</v>
      </c>
      <c r="M469" s="111" t="s">
        <v>1750</v>
      </c>
      <c r="N469" s="111"/>
      <c r="O469" s="111">
        <v>21</v>
      </c>
      <c r="P469" s="111" t="s">
        <v>1745</v>
      </c>
      <c r="Q469" s="111" t="s">
        <v>33</v>
      </c>
      <c r="R469" s="133" t="s">
        <v>1751</v>
      </c>
    </row>
  </sheetData>
  <autoFilter ref="A3:AE469">
    <filterColumn colId="14">
      <customFilters>
        <customFilter operator="equal" val="天"/>
      </customFilters>
    </filterColumn>
    <extLst/>
  </autoFilter>
  <mergeCells count="2">
    <mergeCell ref="A1:N1"/>
    <mergeCell ref="A2:N2"/>
  </mergeCells>
  <dataValidations count="1">
    <dataValidation type="list" allowBlank="1" showInputMessage="1" showErrorMessage="1" sqref="Q442:Q450">
      <formula1>"是,否"</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view="pageBreakPreview" zoomScaleNormal="115" workbookViewId="0">
      <pane ySplit="3" topLeftCell="A4" activePane="bottomLeft" state="frozen"/>
      <selection/>
      <selection pane="bottomLeft" activeCell="Q5" sqref="Q5"/>
    </sheetView>
  </sheetViews>
  <sheetFormatPr defaultColWidth="9" defaultRowHeight="11.25"/>
  <cols>
    <col min="1" max="1" width="5.50442477876106" style="84" customWidth="1"/>
    <col min="2" max="2" width="11.6283185840708" style="84" customWidth="1"/>
    <col min="3" max="3" width="12.6283185840708" style="84" customWidth="1"/>
    <col min="4" max="4" width="7.12389380530973" style="84" customWidth="1"/>
    <col min="5" max="5" width="8.12389380530973" style="84" customWidth="1"/>
    <col min="6" max="7" width="7.12389380530973" style="84" customWidth="1"/>
    <col min="8" max="8" width="5.87610619469027" style="84" customWidth="1"/>
    <col min="9" max="9" width="8.75221238938053" style="84" customWidth="1"/>
    <col min="10" max="10" width="7.12389380530973" style="84" customWidth="1"/>
    <col min="11" max="11" width="14.6283185840708" style="85" customWidth="1"/>
    <col min="12" max="12" width="9.50442477876106" style="85" customWidth="1"/>
    <col min="13" max="13" width="12.1238938053097" style="85" customWidth="1"/>
    <col min="14" max="14" width="9.50442477876106" style="85" customWidth="1"/>
    <col min="15" max="16384" width="9" style="86"/>
  </cols>
  <sheetData>
    <row r="1" ht="28.9" customHeight="1" spans="1:14">
      <c r="A1" s="87"/>
      <c r="B1" s="87"/>
      <c r="C1" s="87"/>
      <c r="D1" s="87"/>
      <c r="E1" s="87"/>
      <c r="F1" s="87"/>
      <c r="G1" s="87"/>
      <c r="H1" s="87"/>
      <c r="I1" s="87"/>
      <c r="J1" s="87"/>
      <c r="K1" s="87"/>
      <c r="L1" s="87"/>
      <c r="M1" s="87"/>
      <c r="N1" s="87"/>
    </row>
    <row r="2" ht="69" customHeight="1" spans="1:14">
      <c r="A2" s="88" t="s">
        <v>1752</v>
      </c>
      <c r="B2" s="88"/>
      <c r="C2" s="88"/>
      <c r="D2" s="88"/>
      <c r="E2" s="88"/>
      <c r="F2" s="88"/>
      <c r="G2" s="88"/>
      <c r="H2" s="88"/>
      <c r="I2" s="88"/>
      <c r="J2" s="88"/>
      <c r="K2" s="88"/>
      <c r="L2" s="88"/>
      <c r="M2" s="88"/>
      <c r="N2" s="88"/>
    </row>
    <row r="3" s="82" customFormat="1" ht="56" customHeight="1" spans="1:14">
      <c r="A3" s="89" t="s">
        <v>3</v>
      </c>
      <c r="B3" s="89" t="s">
        <v>4</v>
      </c>
      <c r="C3" s="89" t="s">
        <v>5</v>
      </c>
      <c r="D3" s="89" t="s">
        <v>1753</v>
      </c>
      <c r="E3" s="89" t="s">
        <v>1754</v>
      </c>
      <c r="F3" s="89" t="s">
        <v>1755</v>
      </c>
      <c r="G3" s="90" t="s">
        <v>1756</v>
      </c>
      <c r="H3" s="89" t="s">
        <v>10</v>
      </c>
      <c r="I3" s="89" t="s">
        <v>1757</v>
      </c>
      <c r="J3" s="89" t="s">
        <v>1758</v>
      </c>
      <c r="K3" s="89" t="s">
        <v>13</v>
      </c>
      <c r="L3" s="89" t="s">
        <v>2</v>
      </c>
      <c r="M3" s="89" t="s">
        <v>14</v>
      </c>
      <c r="N3" s="94" t="s">
        <v>15</v>
      </c>
    </row>
    <row r="4" s="83" customFormat="1" ht="70" customHeight="1" spans="1:14">
      <c r="A4" s="91">
        <v>1</v>
      </c>
      <c r="B4" s="92" t="s">
        <v>1759</v>
      </c>
      <c r="C4" s="91" t="s">
        <v>1760</v>
      </c>
      <c r="D4" s="92" t="s">
        <v>1761</v>
      </c>
      <c r="E4" s="92" t="s">
        <v>1762</v>
      </c>
      <c r="F4" s="91" t="s">
        <v>1763</v>
      </c>
      <c r="G4" s="93">
        <v>1</v>
      </c>
      <c r="H4" s="92" t="s">
        <v>1764</v>
      </c>
      <c r="I4" s="92" t="s">
        <v>28</v>
      </c>
      <c r="J4" s="92" t="s">
        <v>29</v>
      </c>
      <c r="K4" s="95" t="s">
        <v>248</v>
      </c>
      <c r="L4" s="92" t="s">
        <v>1765</v>
      </c>
      <c r="M4" s="92" t="s">
        <v>1766</v>
      </c>
      <c r="N4" s="96"/>
    </row>
    <row r="5" s="83" customFormat="1" ht="70" customHeight="1" spans="1:14">
      <c r="A5" s="91">
        <v>2</v>
      </c>
      <c r="B5" s="92" t="s">
        <v>1767</v>
      </c>
      <c r="C5" s="91" t="s">
        <v>1760</v>
      </c>
      <c r="D5" s="92" t="s">
        <v>1761</v>
      </c>
      <c r="E5" s="92" t="s">
        <v>1762</v>
      </c>
      <c r="F5" s="91" t="s">
        <v>1763</v>
      </c>
      <c r="G5" s="93">
        <v>1</v>
      </c>
      <c r="H5" s="92" t="s">
        <v>1764</v>
      </c>
      <c r="I5" s="92" t="s">
        <v>28</v>
      </c>
      <c r="J5" s="92" t="s">
        <v>29</v>
      </c>
      <c r="K5" s="95" t="s">
        <v>1768</v>
      </c>
      <c r="L5" s="92" t="s">
        <v>1769</v>
      </c>
      <c r="M5" s="92" t="s">
        <v>1770</v>
      </c>
      <c r="N5" s="96"/>
    </row>
    <row r="6" s="83" customFormat="1" ht="70" customHeight="1" spans="1:14">
      <c r="A6" s="91">
        <v>3</v>
      </c>
      <c r="B6" s="92" t="s">
        <v>1771</v>
      </c>
      <c r="C6" s="91" t="s">
        <v>1760</v>
      </c>
      <c r="D6" s="92" t="s">
        <v>1761</v>
      </c>
      <c r="E6" s="92" t="s">
        <v>1762</v>
      </c>
      <c r="F6" s="91" t="s">
        <v>1763</v>
      </c>
      <c r="G6" s="93">
        <v>1</v>
      </c>
      <c r="H6" s="92" t="s">
        <v>1764</v>
      </c>
      <c r="I6" s="92" t="s">
        <v>28</v>
      </c>
      <c r="J6" s="92" t="s">
        <v>29</v>
      </c>
      <c r="K6" s="95" t="s">
        <v>51</v>
      </c>
      <c r="L6" s="92" t="s">
        <v>1769</v>
      </c>
      <c r="M6" s="92" t="s">
        <v>1770</v>
      </c>
      <c r="N6" s="96"/>
    </row>
    <row r="7" s="83" customFormat="1" ht="70" customHeight="1" spans="1:14">
      <c r="A7" s="91">
        <v>4</v>
      </c>
      <c r="B7" s="92" t="s">
        <v>1772</v>
      </c>
      <c r="C7" s="91" t="s">
        <v>1760</v>
      </c>
      <c r="D7" s="92" t="s">
        <v>1761</v>
      </c>
      <c r="E7" s="92" t="s">
        <v>1762</v>
      </c>
      <c r="F7" s="91" t="s">
        <v>1763</v>
      </c>
      <c r="G7" s="93">
        <v>1</v>
      </c>
      <c r="H7" s="92" t="s">
        <v>1764</v>
      </c>
      <c r="I7" s="92" t="s">
        <v>28</v>
      </c>
      <c r="J7" s="92" t="s">
        <v>29</v>
      </c>
      <c r="K7" s="95" t="s">
        <v>559</v>
      </c>
      <c r="L7" s="92" t="s">
        <v>1769</v>
      </c>
      <c r="M7" s="92" t="s">
        <v>1770</v>
      </c>
      <c r="N7" s="96"/>
    </row>
    <row r="8" s="83" customFormat="1" ht="70" customHeight="1" spans="1:14">
      <c r="A8" s="91">
        <v>5</v>
      </c>
      <c r="B8" s="92" t="s">
        <v>1773</v>
      </c>
      <c r="C8" s="91" t="s">
        <v>1760</v>
      </c>
      <c r="D8" s="92" t="s">
        <v>1761</v>
      </c>
      <c r="E8" s="92" t="s">
        <v>1762</v>
      </c>
      <c r="F8" s="91" t="s">
        <v>1774</v>
      </c>
      <c r="G8" s="93">
        <v>1</v>
      </c>
      <c r="H8" s="92" t="s">
        <v>1775</v>
      </c>
      <c r="I8" s="92" t="s">
        <v>28</v>
      </c>
      <c r="J8" s="92" t="s">
        <v>29</v>
      </c>
      <c r="K8" s="95" t="s">
        <v>43</v>
      </c>
      <c r="L8" s="92" t="s">
        <v>1765</v>
      </c>
      <c r="M8" s="92" t="s">
        <v>1770</v>
      </c>
      <c r="N8" s="96"/>
    </row>
    <row r="9" s="83" customFormat="1" ht="70" customHeight="1" spans="1:14">
      <c r="A9" s="91">
        <v>6</v>
      </c>
      <c r="B9" s="92" t="s">
        <v>1776</v>
      </c>
      <c r="C9" s="91" t="s">
        <v>1760</v>
      </c>
      <c r="D9" s="92" t="s">
        <v>1761</v>
      </c>
      <c r="E9" s="92" t="s">
        <v>1762</v>
      </c>
      <c r="F9" s="91" t="s">
        <v>1763</v>
      </c>
      <c r="G9" s="93">
        <v>1</v>
      </c>
      <c r="H9" s="92" t="s">
        <v>1764</v>
      </c>
      <c r="I9" s="92" t="s">
        <v>28</v>
      </c>
      <c r="J9" s="92" t="s">
        <v>29</v>
      </c>
      <c r="K9" s="95" t="s">
        <v>1703</v>
      </c>
      <c r="L9" s="92" t="s">
        <v>1769</v>
      </c>
      <c r="M9" s="92" t="s">
        <v>1770</v>
      </c>
      <c r="N9" s="96"/>
    </row>
    <row r="10" s="83" customFormat="1" ht="70" customHeight="1" spans="1:14">
      <c r="A10" s="91">
        <v>7</v>
      </c>
      <c r="B10" s="92" t="s">
        <v>1777</v>
      </c>
      <c r="C10" s="91" t="s">
        <v>1760</v>
      </c>
      <c r="D10" s="92" t="s">
        <v>1761</v>
      </c>
      <c r="E10" s="92" t="s">
        <v>1762</v>
      </c>
      <c r="F10" s="91" t="s">
        <v>1763</v>
      </c>
      <c r="G10" s="93">
        <v>1</v>
      </c>
      <c r="H10" s="92" t="s">
        <v>1775</v>
      </c>
      <c r="I10" s="92" t="s">
        <v>28</v>
      </c>
      <c r="J10" s="92" t="s">
        <v>29</v>
      </c>
      <c r="K10" s="95" t="s">
        <v>1778</v>
      </c>
      <c r="L10" s="92" t="s">
        <v>1765</v>
      </c>
      <c r="M10" s="92" t="s">
        <v>1779</v>
      </c>
      <c r="N10" s="96"/>
    </row>
    <row r="11" s="83" customFormat="1" ht="70" customHeight="1" spans="1:14">
      <c r="A11" s="91">
        <v>8</v>
      </c>
      <c r="B11" s="92" t="s">
        <v>1780</v>
      </c>
      <c r="C11" s="91" t="s">
        <v>1760</v>
      </c>
      <c r="D11" s="92" t="s">
        <v>1761</v>
      </c>
      <c r="E11" s="92" t="s">
        <v>1762</v>
      </c>
      <c r="F11" s="91" t="s">
        <v>1763</v>
      </c>
      <c r="G11" s="93">
        <v>1</v>
      </c>
      <c r="H11" s="92" t="s">
        <v>1775</v>
      </c>
      <c r="I11" s="92" t="s">
        <v>1781</v>
      </c>
      <c r="J11" s="92" t="s">
        <v>29</v>
      </c>
      <c r="K11" s="95" t="s">
        <v>1782</v>
      </c>
      <c r="L11" s="92" t="s">
        <v>1765</v>
      </c>
      <c r="M11" s="92" t="s">
        <v>1783</v>
      </c>
      <c r="N11" s="96"/>
    </row>
    <row r="12" s="83" customFormat="1" ht="70" customHeight="1" spans="1:14">
      <c r="A12" s="91">
        <v>9</v>
      </c>
      <c r="B12" s="92" t="s">
        <v>1784</v>
      </c>
      <c r="C12" s="91" t="s">
        <v>1760</v>
      </c>
      <c r="D12" s="92" t="s">
        <v>1761</v>
      </c>
      <c r="E12" s="92" t="s">
        <v>1762</v>
      </c>
      <c r="F12" s="91" t="s">
        <v>1763</v>
      </c>
      <c r="G12" s="93">
        <v>1</v>
      </c>
      <c r="H12" s="92" t="s">
        <v>1775</v>
      </c>
      <c r="I12" s="92" t="s">
        <v>28</v>
      </c>
      <c r="J12" s="92" t="s">
        <v>29</v>
      </c>
      <c r="K12" s="95" t="s">
        <v>1785</v>
      </c>
      <c r="L12" s="92" t="s">
        <v>1765</v>
      </c>
      <c r="M12" s="92" t="s">
        <v>1786</v>
      </c>
      <c r="N12" s="96"/>
    </row>
    <row r="13" s="83" customFormat="1" ht="70" customHeight="1" spans="1:14">
      <c r="A13" s="91">
        <v>10</v>
      </c>
      <c r="B13" s="92" t="s">
        <v>1787</v>
      </c>
      <c r="C13" s="91" t="s">
        <v>1760</v>
      </c>
      <c r="D13" s="92" t="s">
        <v>1788</v>
      </c>
      <c r="E13" s="92" t="s">
        <v>222</v>
      </c>
      <c r="F13" s="91" t="s">
        <v>1789</v>
      </c>
      <c r="G13" s="93">
        <v>1</v>
      </c>
      <c r="H13" s="92" t="s">
        <v>1775</v>
      </c>
      <c r="I13" s="92" t="s">
        <v>1781</v>
      </c>
      <c r="J13" s="92" t="s">
        <v>29</v>
      </c>
      <c r="K13" s="95" t="s">
        <v>699</v>
      </c>
      <c r="L13" s="92" t="s">
        <v>1765</v>
      </c>
      <c r="M13" s="92" t="s">
        <v>1790</v>
      </c>
      <c r="N13" s="96"/>
    </row>
  </sheetData>
  <mergeCells count="2">
    <mergeCell ref="A1:N1"/>
    <mergeCell ref="A2:N2"/>
  </mergeCells>
  <pageMargins left="0.75" right="0.75" top="1" bottom="1" header="0.5" footer="0.5"/>
  <pageSetup paperSize="9" scale="6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44"/>
  <sheetViews>
    <sheetView view="pageBreakPreview" zoomScale="85" zoomScaleNormal="70" workbookViewId="0">
      <selection activeCell="A2" sqref="$A2:$XFD2"/>
    </sheetView>
  </sheetViews>
  <sheetFormatPr defaultColWidth="9" defaultRowHeight="13.5"/>
  <cols>
    <col min="1" max="1" width="9" style="3"/>
    <col min="2" max="2" width="5.12389380530973" style="4" customWidth="1"/>
    <col min="3" max="3" width="11.6283185840708" style="5" customWidth="1"/>
    <col min="4" max="4" width="10.1238938053097" style="6" hidden="1" customWidth="1"/>
    <col min="5" max="5" width="28.5044247787611" style="7" customWidth="1"/>
    <col min="6" max="6" width="15.2477876106195" style="8" customWidth="1"/>
    <col min="7" max="7" width="9.3716814159292" style="5" customWidth="1"/>
    <col min="8" max="8" width="5.50442477876106" style="5" customWidth="1"/>
    <col min="9" max="9" width="5" style="9" customWidth="1"/>
    <col min="10" max="10" width="5.6283185840708" style="9" customWidth="1"/>
    <col min="11" max="11" width="5.6283185840708" style="5" customWidth="1"/>
    <col min="12" max="12" width="9.3716814159292" style="9" customWidth="1"/>
    <col min="13" max="13" width="10" style="5" customWidth="1"/>
    <col min="14" max="14" width="5.12389380530973" style="5" customWidth="1"/>
    <col min="15" max="15" width="9.6283185840708" style="5" customWidth="1"/>
    <col min="16" max="16" width="11.1238938053097" style="10" customWidth="1"/>
    <col min="17" max="17" width="43.1238938053097" style="7" hidden="1" customWidth="1"/>
    <col min="18" max="18" width="13.7522123893805" style="11" customWidth="1"/>
    <col min="19" max="19" width="9.12389380530973" style="12" customWidth="1"/>
    <col min="20" max="20" width="9" style="13"/>
    <col min="21" max="21" width="11.2477876106195" style="14" customWidth="1"/>
    <col min="22" max="23" width="9" style="13"/>
    <col min="24" max="24" width="12.7522123893805" style="14"/>
    <col min="25" max="16384" width="9" style="5"/>
  </cols>
  <sheetData>
    <row r="1" ht="44.1" customHeight="1" spans="2:19">
      <c r="B1" s="15" t="s">
        <v>1791</v>
      </c>
      <c r="C1" s="16"/>
      <c r="D1" s="16"/>
      <c r="E1" s="17"/>
      <c r="F1" s="16"/>
      <c r="G1" s="16"/>
      <c r="H1" s="16"/>
      <c r="I1" s="16"/>
      <c r="J1" s="16"/>
      <c r="K1" s="16"/>
      <c r="L1" s="16"/>
      <c r="M1" s="16"/>
      <c r="N1" s="16"/>
      <c r="O1" s="16"/>
      <c r="P1" s="46"/>
      <c r="Q1" s="46"/>
      <c r="R1" s="59"/>
      <c r="S1" s="60"/>
    </row>
    <row r="2" s="1" customFormat="1" ht="33.75" customHeight="1" spans="1:24">
      <c r="A2" s="18"/>
      <c r="B2" s="19" t="s">
        <v>3</v>
      </c>
      <c r="C2" s="20" t="s">
        <v>1792</v>
      </c>
      <c r="D2" s="20" t="s">
        <v>1793</v>
      </c>
      <c r="E2" s="20" t="s">
        <v>19</v>
      </c>
      <c r="F2" s="20" t="s">
        <v>13</v>
      </c>
      <c r="G2" s="20" t="s">
        <v>21</v>
      </c>
      <c r="H2" s="20" t="s">
        <v>20</v>
      </c>
      <c r="I2" s="20" t="s">
        <v>6</v>
      </c>
      <c r="J2" s="20" t="s">
        <v>1794</v>
      </c>
      <c r="K2" s="20" t="s">
        <v>9</v>
      </c>
      <c r="L2" s="20" t="s">
        <v>1795</v>
      </c>
      <c r="M2" s="20" t="s">
        <v>18</v>
      </c>
      <c r="N2" s="20" t="s">
        <v>1796</v>
      </c>
      <c r="O2" s="20" t="s">
        <v>1797</v>
      </c>
      <c r="P2" s="20" t="s">
        <v>15</v>
      </c>
      <c r="Q2" s="20" t="s">
        <v>1798</v>
      </c>
      <c r="R2" s="61"/>
      <c r="S2" s="62"/>
      <c r="T2" s="62"/>
      <c r="U2" s="63"/>
      <c r="V2" s="62"/>
      <c r="W2" s="62"/>
      <c r="X2" s="63"/>
    </row>
    <row r="3" s="1" customFormat="1" ht="32.1" customHeight="1" spans="1:26">
      <c r="A3" s="18" t="s">
        <v>1799</v>
      </c>
      <c r="B3" s="21" t="s">
        <v>1800</v>
      </c>
      <c r="C3" s="21"/>
      <c r="D3" s="21"/>
      <c r="E3" s="21"/>
      <c r="F3" s="21"/>
      <c r="G3" s="21"/>
      <c r="H3" s="21"/>
      <c r="I3" s="21"/>
      <c r="J3" s="21"/>
      <c r="K3" s="21"/>
      <c r="L3" s="21"/>
      <c r="M3" s="21"/>
      <c r="N3" s="21"/>
      <c r="O3" s="21"/>
      <c r="P3" s="21"/>
      <c r="Q3" s="64"/>
      <c r="R3" s="65"/>
      <c r="S3" s="62" t="s">
        <v>1801</v>
      </c>
      <c r="T3" s="62" t="s">
        <v>1802</v>
      </c>
      <c r="U3" s="63" t="s">
        <v>1803</v>
      </c>
      <c r="V3" s="62" t="s">
        <v>1804</v>
      </c>
      <c r="W3" s="62" t="s">
        <v>1805</v>
      </c>
      <c r="X3" s="63" t="s">
        <v>1803</v>
      </c>
      <c r="Z3" s="1" t="s">
        <v>1806</v>
      </c>
    </row>
    <row r="4" s="2" customFormat="1" ht="35.1" customHeight="1" spans="1:24">
      <c r="A4" s="18"/>
      <c r="B4" s="22" t="s">
        <v>1807</v>
      </c>
      <c r="C4" s="23" t="s">
        <v>1808</v>
      </c>
      <c r="D4" s="23" t="s">
        <v>1809</v>
      </c>
      <c r="E4" s="24" t="s">
        <v>1810</v>
      </c>
      <c r="F4" s="25" t="s">
        <v>1811</v>
      </c>
      <c r="G4" s="23" t="s">
        <v>1812</v>
      </c>
      <c r="H4" s="25" t="s">
        <v>29</v>
      </c>
      <c r="I4" s="23" t="s">
        <v>24</v>
      </c>
      <c r="J4" s="23" t="s">
        <v>1813</v>
      </c>
      <c r="K4" s="25">
        <v>1</v>
      </c>
      <c r="L4" s="23" t="s">
        <v>1814</v>
      </c>
      <c r="M4" s="23" t="s">
        <v>134</v>
      </c>
      <c r="N4" s="23" t="s">
        <v>1815</v>
      </c>
      <c r="O4" s="23" t="s">
        <v>28</v>
      </c>
      <c r="P4" s="47" t="s">
        <v>1816</v>
      </c>
      <c r="Q4" s="47" t="s">
        <v>1817</v>
      </c>
      <c r="R4" s="66"/>
      <c r="S4" s="67"/>
      <c r="T4" s="13"/>
      <c r="U4" s="14"/>
      <c r="V4" s="13"/>
      <c r="W4" s="13"/>
      <c r="X4" s="14"/>
    </row>
    <row r="5" s="2" customFormat="1" ht="35.1" customHeight="1" spans="1:24">
      <c r="A5" s="18"/>
      <c r="B5" s="22" t="s">
        <v>1818</v>
      </c>
      <c r="C5" s="23" t="s">
        <v>1808</v>
      </c>
      <c r="D5" s="23" t="s">
        <v>1809</v>
      </c>
      <c r="E5" s="24" t="s">
        <v>1819</v>
      </c>
      <c r="F5" s="25" t="s">
        <v>1820</v>
      </c>
      <c r="G5" s="23" t="s">
        <v>1812</v>
      </c>
      <c r="H5" s="25" t="s">
        <v>29</v>
      </c>
      <c r="I5" s="23" t="s">
        <v>24</v>
      </c>
      <c r="J5" s="23" t="s">
        <v>1813</v>
      </c>
      <c r="K5" s="25">
        <v>1</v>
      </c>
      <c r="L5" s="23" t="s">
        <v>1814</v>
      </c>
      <c r="M5" s="23" t="s">
        <v>134</v>
      </c>
      <c r="N5" s="23" t="s">
        <v>1815</v>
      </c>
      <c r="O5" s="23" t="s">
        <v>28</v>
      </c>
      <c r="P5" s="47" t="s">
        <v>1816</v>
      </c>
      <c r="Q5" s="47" t="s">
        <v>1821</v>
      </c>
      <c r="R5" s="66"/>
      <c r="S5" s="67"/>
      <c r="T5" s="13"/>
      <c r="U5" s="14"/>
      <c r="V5" s="13"/>
      <c r="W5" s="13"/>
      <c r="X5" s="14"/>
    </row>
    <row r="6" s="2" customFormat="1" ht="35.1" customHeight="1" spans="1:24">
      <c r="A6" s="18" t="s">
        <v>1822</v>
      </c>
      <c r="B6" s="22" t="s">
        <v>1823</v>
      </c>
      <c r="C6" s="23" t="s">
        <v>1808</v>
      </c>
      <c r="D6" s="23" t="s">
        <v>1824</v>
      </c>
      <c r="E6" s="26" t="s">
        <v>1825</v>
      </c>
      <c r="F6" s="27" t="s">
        <v>1826</v>
      </c>
      <c r="G6" s="23" t="s">
        <v>1812</v>
      </c>
      <c r="H6" s="27" t="s">
        <v>29</v>
      </c>
      <c r="I6" s="23" t="s">
        <v>24</v>
      </c>
      <c r="J6" s="40" t="s">
        <v>1813</v>
      </c>
      <c r="K6" s="27">
        <v>1</v>
      </c>
      <c r="L6" s="23" t="s">
        <v>464</v>
      </c>
      <c r="M6" s="27" t="s">
        <v>134</v>
      </c>
      <c r="N6" s="27" t="s">
        <v>1815</v>
      </c>
      <c r="O6" s="23" t="s">
        <v>28</v>
      </c>
      <c r="P6" s="47" t="s">
        <v>1827</v>
      </c>
      <c r="Q6" s="47" t="s">
        <v>1828</v>
      </c>
      <c r="R6" s="66"/>
      <c r="S6" s="67"/>
      <c r="T6" s="13"/>
      <c r="U6" s="14"/>
      <c r="V6" s="13"/>
      <c r="W6" s="13"/>
      <c r="X6" s="14"/>
    </row>
    <row r="7" s="2" customFormat="1" ht="42.95" customHeight="1" spans="1:24">
      <c r="A7" s="18" t="s">
        <v>1822</v>
      </c>
      <c r="B7" s="22" t="s">
        <v>1829</v>
      </c>
      <c r="C7" s="23" t="s">
        <v>1808</v>
      </c>
      <c r="D7" s="23" t="s">
        <v>1824</v>
      </c>
      <c r="E7" s="26" t="s">
        <v>1830</v>
      </c>
      <c r="F7" s="27" t="s">
        <v>131</v>
      </c>
      <c r="G7" s="23" t="s">
        <v>1812</v>
      </c>
      <c r="H7" s="27" t="s">
        <v>29</v>
      </c>
      <c r="I7" s="23" t="s">
        <v>24</v>
      </c>
      <c r="J7" s="40" t="s">
        <v>1813</v>
      </c>
      <c r="K7" s="27">
        <v>1</v>
      </c>
      <c r="L7" s="23" t="s">
        <v>464</v>
      </c>
      <c r="M7" s="27" t="s">
        <v>134</v>
      </c>
      <c r="N7" s="27" t="s">
        <v>1815</v>
      </c>
      <c r="O7" s="23" t="s">
        <v>28</v>
      </c>
      <c r="P7" s="47" t="s">
        <v>1827</v>
      </c>
      <c r="Q7" s="47" t="s">
        <v>1831</v>
      </c>
      <c r="R7" s="66"/>
      <c r="S7" s="67"/>
      <c r="T7" s="13"/>
      <c r="U7" s="14"/>
      <c r="V7" s="13"/>
      <c r="W7" s="13"/>
      <c r="X7" s="14"/>
    </row>
    <row r="8" s="2" customFormat="1" ht="35.1" customHeight="1" spans="1:24">
      <c r="A8" s="18" t="s">
        <v>1822</v>
      </c>
      <c r="B8" s="22" t="s">
        <v>1832</v>
      </c>
      <c r="C8" s="23" t="s">
        <v>1808</v>
      </c>
      <c r="D8" s="23" t="s">
        <v>1824</v>
      </c>
      <c r="E8" s="26" t="s">
        <v>1833</v>
      </c>
      <c r="F8" s="27" t="s">
        <v>1834</v>
      </c>
      <c r="G8" s="23" t="s">
        <v>1812</v>
      </c>
      <c r="H8" s="27" t="s">
        <v>29</v>
      </c>
      <c r="I8" s="23" t="s">
        <v>24</v>
      </c>
      <c r="J8" s="40" t="s">
        <v>1813</v>
      </c>
      <c r="K8" s="27">
        <v>1</v>
      </c>
      <c r="L8" s="23" t="s">
        <v>464</v>
      </c>
      <c r="M8" s="27" t="s">
        <v>134</v>
      </c>
      <c r="N8" s="27" t="s">
        <v>1815</v>
      </c>
      <c r="O8" s="23" t="s">
        <v>28</v>
      </c>
      <c r="P8" s="47"/>
      <c r="Q8" s="47" t="s">
        <v>1835</v>
      </c>
      <c r="R8" s="66"/>
      <c r="S8" s="67"/>
      <c r="T8" s="13"/>
      <c r="U8" s="14"/>
      <c r="V8" s="13"/>
      <c r="W8" s="13"/>
      <c r="X8" s="14"/>
    </row>
    <row r="9" s="2" customFormat="1" ht="42.95" customHeight="1" spans="1:24">
      <c r="A9" s="18" t="s">
        <v>1822</v>
      </c>
      <c r="B9" s="22" t="s">
        <v>1836</v>
      </c>
      <c r="C9" s="28" t="s">
        <v>1808</v>
      </c>
      <c r="D9" s="28" t="s">
        <v>1837</v>
      </c>
      <c r="E9" s="29" t="s">
        <v>1838</v>
      </c>
      <c r="F9" s="27" t="s">
        <v>1839</v>
      </c>
      <c r="G9" s="23" t="s">
        <v>1812</v>
      </c>
      <c r="H9" s="27" t="s">
        <v>29</v>
      </c>
      <c r="I9" s="23" t="s">
        <v>24</v>
      </c>
      <c r="J9" s="48" t="s">
        <v>1813</v>
      </c>
      <c r="K9" s="27">
        <v>1</v>
      </c>
      <c r="L9" s="23" t="s">
        <v>464</v>
      </c>
      <c r="M9" s="27" t="s">
        <v>134</v>
      </c>
      <c r="N9" s="27" t="s">
        <v>1815</v>
      </c>
      <c r="O9" s="23" t="s">
        <v>28</v>
      </c>
      <c r="P9" s="49"/>
      <c r="Q9" s="68" t="s">
        <v>1840</v>
      </c>
      <c r="R9" s="66"/>
      <c r="S9" s="67"/>
      <c r="T9" s="13"/>
      <c r="U9" s="14"/>
      <c r="V9" s="13"/>
      <c r="W9" s="13"/>
      <c r="X9" s="14"/>
    </row>
    <row r="10" s="2" customFormat="1" ht="42.95" customHeight="1" spans="1:24">
      <c r="A10" s="18" t="s">
        <v>1822</v>
      </c>
      <c r="B10" s="22" t="s">
        <v>1841</v>
      </c>
      <c r="C10" s="28" t="s">
        <v>1808</v>
      </c>
      <c r="D10" s="28" t="s">
        <v>1842</v>
      </c>
      <c r="E10" s="29" t="s">
        <v>1843</v>
      </c>
      <c r="F10" s="27" t="s">
        <v>1844</v>
      </c>
      <c r="G10" s="23" t="s">
        <v>1812</v>
      </c>
      <c r="H10" s="27" t="s">
        <v>29</v>
      </c>
      <c r="I10" s="23" t="s">
        <v>24</v>
      </c>
      <c r="J10" s="48" t="s">
        <v>1813</v>
      </c>
      <c r="K10" s="27">
        <v>1</v>
      </c>
      <c r="L10" s="23" t="s">
        <v>464</v>
      </c>
      <c r="M10" s="27" t="s">
        <v>134</v>
      </c>
      <c r="N10" s="27" t="s">
        <v>1815</v>
      </c>
      <c r="O10" s="23" t="s">
        <v>28</v>
      </c>
      <c r="P10" s="49"/>
      <c r="Q10" s="68" t="s">
        <v>1845</v>
      </c>
      <c r="R10" s="66"/>
      <c r="S10" s="67"/>
      <c r="T10" s="13"/>
      <c r="U10" s="14"/>
      <c r="V10" s="13"/>
      <c r="W10" s="13"/>
      <c r="X10" s="14"/>
    </row>
    <row r="11" s="2" customFormat="1" ht="45.95" customHeight="1" spans="1:24">
      <c r="A11" s="18" t="s">
        <v>1822</v>
      </c>
      <c r="B11" s="22" t="s">
        <v>1846</v>
      </c>
      <c r="C11" s="28" t="s">
        <v>1808</v>
      </c>
      <c r="D11" s="28" t="s">
        <v>1842</v>
      </c>
      <c r="E11" s="29" t="s">
        <v>1847</v>
      </c>
      <c r="F11" s="27" t="s">
        <v>1844</v>
      </c>
      <c r="G11" s="23" t="s">
        <v>1812</v>
      </c>
      <c r="H11" s="27" t="s">
        <v>29</v>
      </c>
      <c r="I11" s="23" t="s">
        <v>24</v>
      </c>
      <c r="J11" s="48" t="s">
        <v>1813</v>
      </c>
      <c r="K11" s="27">
        <v>1</v>
      </c>
      <c r="L11" s="23" t="s">
        <v>464</v>
      </c>
      <c r="M11" s="27" t="s">
        <v>134</v>
      </c>
      <c r="N11" s="27" t="s">
        <v>1815</v>
      </c>
      <c r="O11" s="23" t="s">
        <v>28</v>
      </c>
      <c r="P11" s="49"/>
      <c r="Q11" s="68" t="s">
        <v>1848</v>
      </c>
      <c r="R11" s="66"/>
      <c r="S11" s="67"/>
      <c r="T11" s="13"/>
      <c r="U11" s="14"/>
      <c r="V11" s="13"/>
      <c r="W11" s="13"/>
      <c r="X11" s="14"/>
    </row>
    <row r="12" s="2" customFormat="1" ht="42" customHeight="1" spans="1:24">
      <c r="A12" s="18" t="s">
        <v>1822</v>
      </c>
      <c r="B12" s="22" t="s">
        <v>1849</v>
      </c>
      <c r="C12" s="28" t="s">
        <v>1808</v>
      </c>
      <c r="D12" s="28" t="s">
        <v>1842</v>
      </c>
      <c r="E12" s="29" t="s">
        <v>1850</v>
      </c>
      <c r="F12" s="27" t="s">
        <v>1844</v>
      </c>
      <c r="G12" s="23" t="s">
        <v>1812</v>
      </c>
      <c r="H12" s="27" t="s">
        <v>29</v>
      </c>
      <c r="I12" s="23" t="s">
        <v>24</v>
      </c>
      <c r="J12" s="48" t="s">
        <v>1813</v>
      </c>
      <c r="K12" s="27">
        <v>1</v>
      </c>
      <c r="L12" s="23" t="s">
        <v>464</v>
      </c>
      <c r="M12" s="27" t="s">
        <v>134</v>
      </c>
      <c r="N12" s="27" t="s">
        <v>1815</v>
      </c>
      <c r="O12" s="23" t="s">
        <v>28</v>
      </c>
      <c r="P12" s="49"/>
      <c r="Q12" s="68" t="s">
        <v>1851</v>
      </c>
      <c r="R12" s="66"/>
      <c r="S12" s="67"/>
      <c r="T12" s="13"/>
      <c r="U12" s="14"/>
      <c r="V12" s="13"/>
      <c r="W12" s="13"/>
      <c r="X12" s="14"/>
    </row>
    <row r="13" s="2" customFormat="1" ht="35.1" customHeight="1" spans="1:26">
      <c r="A13" s="18" t="s">
        <v>1822</v>
      </c>
      <c r="B13" s="22" t="s">
        <v>1852</v>
      </c>
      <c r="C13" s="30" t="s">
        <v>1808</v>
      </c>
      <c r="D13" s="30" t="s">
        <v>1853</v>
      </c>
      <c r="E13" s="31" t="s">
        <v>1854</v>
      </c>
      <c r="F13" s="32" t="s">
        <v>1855</v>
      </c>
      <c r="G13" s="23" t="s">
        <v>1812</v>
      </c>
      <c r="H13" s="32" t="s">
        <v>29</v>
      </c>
      <c r="I13" s="23" t="s">
        <v>24</v>
      </c>
      <c r="J13" s="30" t="s">
        <v>1813</v>
      </c>
      <c r="K13" s="32">
        <v>1</v>
      </c>
      <c r="L13" s="30" t="s">
        <v>1814</v>
      </c>
      <c r="M13" s="30" t="s">
        <v>134</v>
      </c>
      <c r="N13" s="30" t="s">
        <v>1815</v>
      </c>
      <c r="O13" s="23" t="s">
        <v>28</v>
      </c>
      <c r="P13" s="50" t="s">
        <v>1816</v>
      </c>
      <c r="Q13" s="50" t="s">
        <v>1856</v>
      </c>
      <c r="R13" s="66"/>
      <c r="S13" s="67"/>
      <c r="T13" s="2">
        <v>3</v>
      </c>
      <c r="U13" s="2" t="e">
        <f t="shared" ref="U13:U15" si="0">(T13-S13)/S13</f>
        <v>#DIV/0!</v>
      </c>
      <c r="V13" s="2">
        <v>1</v>
      </c>
      <c r="W13" s="2">
        <v>0</v>
      </c>
      <c r="X13" s="2">
        <f t="shared" ref="X13:X15" si="1">(W13-V13)/V13</f>
        <v>-1</v>
      </c>
      <c r="Z13" s="2" t="s">
        <v>1857</v>
      </c>
    </row>
    <row r="14" s="2" customFormat="1" ht="35.1" customHeight="1" spans="1:26">
      <c r="A14" s="18" t="s">
        <v>1822</v>
      </c>
      <c r="B14" s="22" t="s">
        <v>1858</v>
      </c>
      <c r="C14" s="30" t="s">
        <v>1808</v>
      </c>
      <c r="D14" s="30" t="s">
        <v>1809</v>
      </c>
      <c r="E14" s="31" t="s">
        <v>1859</v>
      </c>
      <c r="F14" s="32" t="s">
        <v>1855</v>
      </c>
      <c r="G14" s="23" t="s">
        <v>1812</v>
      </c>
      <c r="H14" s="32" t="s">
        <v>29</v>
      </c>
      <c r="I14" s="23" t="s">
        <v>24</v>
      </c>
      <c r="J14" s="30" t="s">
        <v>1813</v>
      </c>
      <c r="K14" s="32">
        <v>1</v>
      </c>
      <c r="L14" s="30" t="s">
        <v>1814</v>
      </c>
      <c r="M14" s="30" t="s">
        <v>134</v>
      </c>
      <c r="N14" s="30" t="s">
        <v>1815</v>
      </c>
      <c r="O14" s="23" t="s">
        <v>28</v>
      </c>
      <c r="P14" s="50" t="s">
        <v>1816</v>
      </c>
      <c r="Q14" s="50" t="s">
        <v>1860</v>
      </c>
      <c r="R14" s="66"/>
      <c r="S14" s="67"/>
      <c r="T14" s="2">
        <v>2</v>
      </c>
      <c r="U14" s="2" t="e">
        <f t="shared" si="0"/>
        <v>#DIV/0!</v>
      </c>
      <c r="V14" s="2">
        <v>1</v>
      </c>
      <c r="W14" s="2">
        <v>1</v>
      </c>
      <c r="X14" s="2">
        <f t="shared" si="1"/>
        <v>0</v>
      </c>
      <c r="Z14" s="2" t="s">
        <v>1861</v>
      </c>
    </row>
    <row r="15" s="2" customFormat="1" ht="35.1" customHeight="1" spans="1:26">
      <c r="A15" s="18" t="s">
        <v>1822</v>
      </c>
      <c r="B15" s="22" t="s">
        <v>1862</v>
      </c>
      <c r="C15" s="30" t="s">
        <v>1808</v>
      </c>
      <c r="D15" s="30" t="s">
        <v>1842</v>
      </c>
      <c r="E15" s="31" t="s">
        <v>1863</v>
      </c>
      <c r="F15" s="32" t="s">
        <v>1864</v>
      </c>
      <c r="G15" s="23" t="s">
        <v>1812</v>
      </c>
      <c r="H15" s="32" t="s">
        <v>38</v>
      </c>
      <c r="I15" s="23" t="s">
        <v>24</v>
      </c>
      <c r="J15" s="30" t="s">
        <v>1813</v>
      </c>
      <c r="K15" s="32">
        <v>1</v>
      </c>
      <c r="L15" s="30" t="s">
        <v>1814</v>
      </c>
      <c r="M15" s="30" t="s">
        <v>134</v>
      </c>
      <c r="N15" s="30" t="s">
        <v>1815</v>
      </c>
      <c r="O15" s="23" t="s">
        <v>28</v>
      </c>
      <c r="P15" s="50"/>
      <c r="Q15" s="50" t="s">
        <v>1865</v>
      </c>
      <c r="R15" s="66"/>
      <c r="S15" s="67"/>
      <c r="T15" s="2">
        <v>2</v>
      </c>
      <c r="U15" s="2" t="e">
        <f t="shared" si="0"/>
        <v>#DIV/0!</v>
      </c>
      <c r="V15" s="2">
        <v>1</v>
      </c>
      <c r="W15" s="2">
        <v>1</v>
      </c>
      <c r="X15" s="2">
        <f t="shared" si="1"/>
        <v>0</v>
      </c>
      <c r="Z15" s="2" t="s">
        <v>1866</v>
      </c>
    </row>
    <row r="16" ht="35.1" customHeight="1" spans="1:24">
      <c r="A16" s="33"/>
      <c r="B16" s="22" t="s">
        <v>1867</v>
      </c>
      <c r="C16" s="30" t="s">
        <v>1808</v>
      </c>
      <c r="D16" s="30" t="s">
        <v>1868</v>
      </c>
      <c r="E16" s="31" t="s">
        <v>1869</v>
      </c>
      <c r="F16" s="32" t="s">
        <v>1870</v>
      </c>
      <c r="G16" s="23" t="s">
        <v>1812</v>
      </c>
      <c r="H16" s="32" t="s">
        <v>29</v>
      </c>
      <c r="I16" s="23" t="s">
        <v>24</v>
      </c>
      <c r="J16" s="30" t="s">
        <v>1813</v>
      </c>
      <c r="K16" s="32">
        <v>1</v>
      </c>
      <c r="L16" s="30" t="s">
        <v>1814</v>
      </c>
      <c r="M16" s="30" t="s">
        <v>134</v>
      </c>
      <c r="N16" s="30" t="s">
        <v>1815</v>
      </c>
      <c r="O16" s="23" t="s">
        <v>28</v>
      </c>
      <c r="P16" s="50" t="s">
        <v>1871</v>
      </c>
      <c r="Q16" s="50" t="s">
        <v>1872</v>
      </c>
      <c r="R16" s="69"/>
      <c r="S16" s="13"/>
      <c r="U16" s="70"/>
      <c r="X16" s="70"/>
    </row>
    <row r="17" ht="39" customHeight="1" spans="2:19">
      <c r="B17" s="22" t="s">
        <v>1873</v>
      </c>
      <c r="C17" s="30" t="s">
        <v>1808</v>
      </c>
      <c r="D17" s="23" t="s">
        <v>1809</v>
      </c>
      <c r="E17" s="31" t="s">
        <v>1874</v>
      </c>
      <c r="F17" s="32" t="s">
        <v>1875</v>
      </c>
      <c r="G17" s="23" t="s">
        <v>1812</v>
      </c>
      <c r="H17" s="32" t="s">
        <v>29</v>
      </c>
      <c r="I17" s="23" t="s">
        <v>24</v>
      </c>
      <c r="J17" s="30" t="s">
        <v>1813</v>
      </c>
      <c r="K17" s="32">
        <v>1</v>
      </c>
      <c r="L17" s="30" t="s">
        <v>1814</v>
      </c>
      <c r="M17" s="30" t="s">
        <v>134</v>
      </c>
      <c r="N17" s="30" t="s">
        <v>1815</v>
      </c>
      <c r="O17" s="23" t="s">
        <v>28</v>
      </c>
      <c r="P17" s="50" t="s">
        <v>1816</v>
      </c>
      <c r="Q17" s="50" t="s">
        <v>1876</v>
      </c>
      <c r="R17" s="5"/>
      <c r="S17" s="5"/>
    </row>
    <row r="18" ht="42" customHeight="1" spans="2:19">
      <c r="B18" s="22" t="s">
        <v>1877</v>
      </c>
      <c r="C18" s="30" t="s">
        <v>1808</v>
      </c>
      <c r="D18" s="23" t="s">
        <v>1809</v>
      </c>
      <c r="E18" s="31" t="s">
        <v>1878</v>
      </c>
      <c r="F18" s="32" t="s">
        <v>1879</v>
      </c>
      <c r="G18" s="23" t="s">
        <v>1812</v>
      </c>
      <c r="H18" s="32" t="s">
        <v>29</v>
      </c>
      <c r="I18" s="23" t="s">
        <v>24</v>
      </c>
      <c r="J18" s="30" t="s">
        <v>1813</v>
      </c>
      <c r="K18" s="32">
        <v>1</v>
      </c>
      <c r="L18" s="30" t="s">
        <v>1814</v>
      </c>
      <c r="M18" s="30" t="s">
        <v>134</v>
      </c>
      <c r="N18" s="30" t="s">
        <v>1815</v>
      </c>
      <c r="O18" s="23" t="s">
        <v>28</v>
      </c>
      <c r="P18" s="50" t="s">
        <v>1816</v>
      </c>
      <c r="Q18" s="50" t="s">
        <v>1880</v>
      </c>
      <c r="R18" s="5"/>
      <c r="S18" s="5"/>
    </row>
    <row r="19" ht="51.95" customHeight="1" spans="2:19">
      <c r="B19" s="22" t="s">
        <v>1881</v>
      </c>
      <c r="C19" s="34" t="s">
        <v>1808</v>
      </c>
      <c r="D19" s="34" t="s">
        <v>1882</v>
      </c>
      <c r="E19" s="35" t="s">
        <v>1883</v>
      </c>
      <c r="F19" s="27" t="s">
        <v>1884</v>
      </c>
      <c r="G19" s="23" t="s">
        <v>1812</v>
      </c>
      <c r="H19" s="27" t="s">
        <v>29</v>
      </c>
      <c r="I19" s="23" t="s">
        <v>24</v>
      </c>
      <c r="J19" s="34" t="s">
        <v>1813</v>
      </c>
      <c r="K19" s="27">
        <v>1</v>
      </c>
      <c r="L19" s="34" t="s">
        <v>1814</v>
      </c>
      <c r="M19" s="34" t="s">
        <v>134</v>
      </c>
      <c r="N19" s="34" t="s">
        <v>1815</v>
      </c>
      <c r="O19" s="23" t="s">
        <v>28</v>
      </c>
      <c r="P19" s="51" t="s">
        <v>1816</v>
      </c>
      <c r="Q19" s="51" t="s">
        <v>1885</v>
      </c>
      <c r="R19" s="5"/>
      <c r="S19" s="5"/>
    </row>
    <row r="20" ht="45" customHeight="1" spans="2:19">
      <c r="B20" s="22" t="s">
        <v>1886</v>
      </c>
      <c r="C20" s="34" t="s">
        <v>1808</v>
      </c>
      <c r="D20" s="34" t="s">
        <v>1882</v>
      </c>
      <c r="E20" s="35" t="s">
        <v>1887</v>
      </c>
      <c r="F20" s="27" t="s">
        <v>1888</v>
      </c>
      <c r="G20" s="23" t="s">
        <v>1812</v>
      </c>
      <c r="H20" s="27" t="s">
        <v>38</v>
      </c>
      <c r="I20" s="23" t="s">
        <v>24</v>
      </c>
      <c r="J20" s="34" t="s">
        <v>1813</v>
      </c>
      <c r="K20" s="27">
        <v>1</v>
      </c>
      <c r="L20" s="34" t="s">
        <v>1814</v>
      </c>
      <c r="M20" s="34" t="s">
        <v>134</v>
      </c>
      <c r="N20" s="34" t="s">
        <v>1815</v>
      </c>
      <c r="O20" s="23" t="s">
        <v>28</v>
      </c>
      <c r="P20" s="51"/>
      <c r="Q20" s="51" t="s">
        <v>1889</v>
      </c>
      <c r="R20" s="5"/>
      <c r="S20" s="5"/>
    </row>
    <row r="21" ht="48" customHeight="1" spans="2:19">
      <c r="B21" s="22" t="s">
        <v>1890</v>
      </c>
      <c r="C21" s="34" t="s">
        <v>1808</v>
      </c>
      <c r="D21" s="34" t="s">
        <v>1882</v>
      </c>
      <c r="E21" s="35" t="s">
        <v>1891</v>
      </c>
      <c r="F21" s="27" t="s">
        <v>1892</v>
      </c>
      <c r="G21" s="23" t="s">
        <v>1812</v>
      </c>
      <c r="H21" s="27" t="s">
        <v>29</v>
      </c>
      <c r="I21" s="23" t="s">
        <v>24</v>
      </c>
      <c r="J21" s="34" t="s">
        <v>1813</v>
      </c>
      <c r="K21" s="27">
        <v>1</v>
      </c>
      <c r="L21" s="34" t="s">
        <v>1814</v>
      </c>
      <c r="M21" s="34" t="s">
        <v>134</v>
      </c>
      <c r="N21" s="34" t="s">
        <v>1815</v>
      </c>
      <c r="O21" s="23" t="s">
        <v>28</v>
      </c>
      <c r="P21" s="51"/>
      <c r="Q21" s="51" t="s">
        <v>1893</v>
      </c>
      <c r="R21" s="5"/>
      <c r="S21" s="5"/>
    </row>
    <row r="22" ht="35.1" customHeight="1" spans="2:19">
      <c r="B22" s="22" t="s">
        <v>1894</v>
      </c>
      <c r="C22" s="30" t="s">
        <v>1808</v>
      </c>
      <c r="D22" s="30" t="s">
        <v>1809</v>
      </c>
      <c r="E22" s="31" t="s">
        <v>1895</v>
      </c>
      <c r="F22" s="32" t="s">
        <v>1896</v>
      </c>
      <c r="G22" s="23" t="s">
        <v>1812</v>
      </c>
      <c r="H22" s="32" t="s">
        <v>29</v>
      </c>
      <c r="I22" s="23" t="s">
        <v>24</v>
      </c>
      <c r="J22" s="30" t="s">
        <v>1897</v>
      </c>
      <c r="K22" s="32">
        <v>1</v>
      </c>
      <c r="L22" s="30" t="s">
        <v>1814</v>
      </c>
      <c r="M22" s="30" t="s">
        <v>134</v>
      </c>
      <c r="N22" s="30" t="s">
        <v>1815</v>
      </c>
      <c r="O22" s="23" t="s">
        <v>28</v>
      </c>
      <c r="P22" s="50" t="s">
        <v>1816</v>
      </c>
      <c r="Q22" s="50" t="s">
        <v>1898</v>
      </c>
      <c r="R22" s="5"/>
      <c r="S22" s="5"/>
    </row>
    <row r="23" ht="35.1" customHeight="1" spans="2:19">
      <c r="B23" s="22" t="s">
        <v>1899</v>
      </c>
      <c r="C23" s="34" t="s">
        <v>1808</v>
      </c>
      <c r="D23" s="34" t="s">
        <v>1809</v>
      </c>
      <c r="E23" s="35" t="s">
        <v>1900</v>
      </c>
      <c r="F23" s="36" t="s">
        <v>1901</v>
      </c>
      <c r="G23" s="23" t="s">
        <v>1812</v>
      </c>
      <c r="H23" s="36" t="s">
        <v>29</v>
      </c>
      <c r="I23" s="23" t="s">
        <v>24</v>
      </c>
      <c r="J23" s="34" t="s">
        <v>1813</v>
      </c>
      <c r="K23" s="36">
        <v>2</v>
      </c>
      <c r="L23" s="34" t="s">
        <v>1814</v>
      </c>
      <c r="M23" s="34" t="s">
        <v>134</v>
      </c>
      <c r="N23" s="34" t="s">
        <v>1815</v>
      </c>
      <c r="O23" s="23" t="s">
        <v>28</v>
      </c>
      <c r="P23" s="51" t="s">
        <v>1902</v>
      </c>
      <c r="Q23" s="51" t="s">
        <v>1903</v>
      </c>
      <c r="R23" s="5"/>
      <c r="S23" s="5"/>
    </row>
    <row r="24" ht="65.1" customHeight="1" spans="2:19">
      <c r="B24" s="22" t="s">
        <v>1904</v>
      </c>
      <c r="C24" s="37" t="s">
        <v>1808</v>
      </c>
      <c r="D24" s="37" t="s">
        <v>1905</v>
      </c>
      <c r="E24" s="38" t="s">
        <v>1906</v>
      </c>
      <c r="F24" s="37" t="s">
        <v>1907</v>
      </c>
      <c r="G24" s="23" t="s">
        <v>1812</v>
      </c>
      <c r="H24" s="37" t="s">
        <v>29</v>
      </c>
      <c r="I24" s="23" t="s">
        <v>24</v>
      </c>
      <c r="J24" s="37" t="s">
        <v>1813</v>
      </c>
      <c r="K24" s="37">
        <v>1</v>
      </c>
      <c r="L24" s="37" t="s">
        <v>1814</v>
      </c>
      <c r="M24" s="37" t="s">
        <v>134</v>
      </c>
      <c r="N24" s="37" t="s">
        <v>1815</v>
      </c>
      <c r="O24" s="23" t="s">
        <v>28</v>
      </c>
      <c r="P24" s="52"/>
      <c r="Q24" s="38" t="s">
        <v>1908</v>
      </c>
      <c r="R24" s="5"/>
      <c r="S24" s="5"/>
    </row>
    <row r="25" ht="57" customHeight="1" spans="2:19">
      <c r="B25" s="22" t="s">
        <v>1909</v>
      </c>
      <c r="C25" s="37" t="s">
        <v>1808</v>
      </c>
      <c r="D25" s="37" t="s">
        <v>1905</v>
      </c>
      <c r="E25" s="38" t="s">
        <v>1910</v>
      </c>
      <c r="F25" s="37" t="s">
        <v>1911</v>
      </c>
      <c r="G25" s="23" t="s">
        <v>1812</v>
      </c>
      <c r="H25" s="37" t="s">
        <v>29</v>
      </c>
      <c r="I25" s="23" t="s">
        <v>24</v>
      </c>
      <c r="J25" s="37" t="s">
        <v>1813</v>
      </c>
      <c r="K25" s="37">
        <v>1</v>
      </c>
      <c r="L25" s="37" t="s">
        <v>1814</v>
      </c>
      <c r="M25" s="37" t="s">
        <v>134</v>
      </c>
      <c r="N25" s="37" t="s">
        <v>1815</v>
      </c>
      <c r="O25" s="23" t="s">
        <v>28</v>
      </c>
      <c r="P25" s="52"/>
      <c r="Q25" s="38" t="s">
        <v>1912</v>
      </c>
      <c r="R25" s="5"/>
      <c r="S25" s="5"/>
    </row>
    <row r="26" s="2" customFormat="1" ht="35.1" customHeight="1" spans="1:24">
      <c r="A26" s="39"/>
      <c r="B26" s="22" t="s">
        <v>1913</v>
      </c>
      <c r="C26" s="23" t="s">
        <v>1914</v>
      </c>
      <c r="D26" s="23" t="s">
        <v>1915</v>
      </c>
      <c r="E26" s="24" t="s">
        <v>1916</v>
      </c>
      <c r="F26" s="23" t="s">
        <v>30</v>
      </c>
      <c r="G26" s="23" t="s">
        <v>1812</v>
      </c>
      <c r="H26" s="23" t="s">
        <v>29</v>
      </c>
      <c r="I26" s="23" t="s">
        <v>24</v>
      </c>
      <c r="J26" s="23" t="s">
        <v>1813</v>
      </c>
      <c r="K26" s="23">
        <v>1</v>
      </c>
      <c r="L26" s="23" t="s">
        <v>1814</v>
      </c>
      <c r="M26" s="23" t="s">
        <v>134</v>
      </c>
      <c r="N26" s="23" t="s">
        <v>1815</v>
      </c>
      <c r="O26" s="23" t="s">
        <v>28</v>
      </c>
      <c r="P26" s="47"/>
      <c r="Q26" s="47" t="s">
        <v>1917</v>
      </c>
      <c r="R26" s="66"/>
      <c r="S26" s="67"/>
      <c r="T26" s="71"/>
      <c r="U26" s="72"/>
      <c r="V26" s="71"/>
      <c r="W26" s="71"/>
      <c r="X26" s="72"/>
    </row>
    <row r="27" s="2" customFormat="1" ht="35.1" customHeight="1" spans="1:24">
      <c r="A27" s="39"/>
      <c r="B27" s="22" t="s">
        <v>1918</v>
      </c>
      <c r="C27" s="23" t="s">
        <v>1914</v>
      </c>
      <c r="D27" s="23" t="s">
        <v>1919</v>
      </c>
      <c r="E27" s="24" t="s">
        <v>1920</v>
      </c>
      <c r="F27" s="23" t="s">
        <v>1921</v>
      </c>
      <c r="G27" s="23" t="s">
        <v>1812</v>
      </c>
      <c r="H27" s="23" t="s">
        <v>29</v>
      </c>
      <c r="I27" s="23" t="s">
        <v>24</v>
      </c>
      <c r="J27" s="23" t="s">
        <v>1813</v>
      </c>
      <c r="K27" s="23">
        <v>1</v>
      </c>
      <c r="L27" s="23" t="s">
        <v>1814</v>
      </c>
      <c r="M27" s="23" t="s">
        <v>134</v>
      </c>
      <c r="N27" s="23" t="s">
        <v>1815</v>
      </c>
      <c r="O27" s="23" t="s">
        <v>28</v>
      </c>
      <c r="P27" s="47"/>
      <c r="Q27" s="47" t="s">
        <v>1922</v>
      </c>
      <c r="R27" s="66"/>
      <c r="S27" s="67"/>
      <c r="T27" s="71"/>
      <c r="U27" s="72"/>
      <c r="V27" s="71"/>
      <c r="W27" s="71"/>
      <c r="X27" s="72"/>
    </row>
    <row r="28" s="2" customFormat="1" ht="35.1" customHeight="1" spans="1:24">
      <c r="A28" s="39"/>
      <c r="B28" s="22" t="s">
        <v>1923</v>
      </c>
      <c r="C28" s="40" t="s">
        <v>1924</v>
      </c>
      <c r="D28" s="23" t="s">
        <v>1842</v>
      </c>
      <c r="E28" s="41" t="s">
        <v>1925</v>
      </c>
      <c r="F28" s="27" t="s">
        <v>638</v>
      </c>
      <c r="G28" s="23" t="s">
        <v>1812</v>
      </c>
      <c r="H28" s="40" t="s">
        <v>29</v>
      </c>
      <c r="I28" s="23" t="s">
        <v>24</v>
      </c>
      <c r="J28" s="40" t="s">
        <v>1813</v>
      </c>
      <c r="K28" s="27">
        <v>1</v>
      </c>
      <c r="L28" s="40" t="s">
        <v>1926</v>
      </c>
      <c r="M28" s="40" t="s">
        <v>134</v>
      </c>
      <c r="N28" s="40" t="s">
        <v>1815</v>
      </c>
      <c r="O28" s="23" t="s">
        <v>28</v>
      </c>
      <c r="P28" s="53"/>
      <c r="Q28" s="26" t="s">
        <v>1927</v>
      </c>
      <c r="R28" s="66"/>
      <c r="S28" s="67"/>
      <c r="T28" s="71"/>
      <c r="U28" s="72"/>
      <c r="V28" s="71"/>
      <c r="W28" s="71"/>
      <c r="X28" s="72"/>
    </row>
    <row r="29" s="2" customFormat="1" ht="35.1" customHeight="1" spans="1:24">
      <c r="A29" s="39"/>
      <c r="B29" s="22" t="s">
        <v>1928</v>
      </c>
      <c r="C29" s="40" t="s">
        <v>1924</v>
      </c>
      <c r="D29" s="23" t="s">
        <v>1842</v>
      </c>
      <c r="E29" s="24" t="s">
        <v>1929</v>
      </c>
      <c r="F29" s="40" t="s">
        <v>51</v>
      </c>
      <c r="G29" s="23" t="s">
        <v>1812</v>
      </c>
      <c r="H29" s="40" t="s">
        <v>29</v>
      </c>
      <c r="I29" s="23" t="s">
        <v>24</v>
      </c>
      <c r="J29" s="40" t="s">
        <v>1813</v>
      </c>
      <c r="K29" s="54">
        <v>1</v>
      </c>
      <c r="L29" s="40" t="s">
        <v>1926</v>
      </c>
      <c r="M29" s="40" t="s">
        <v>134</v>
      </c>
      <c r="N29" s="40" t="s">
        <v>1815</v>
      </c>
      <c r="O29" s="23" t="s">
        <v>28</v>
      </c>
      <c r="P29" s="53"/>
      <c r="Q29" s="26" t="s">
        <v>1930</v>
      </c>
      <c r="R29" s="66"/>
      <c r="S29" s="67"/>
      <c r="T29" s="71"/>
      <c r="U29" s="72"/>
      <c r="V29" s="71"/>
      <c r="W29" s="71"/>
      <c r="X29" s="72"/>
    </row>
    <row r="30" s="2" customFormat="1" ht="35.1" customHeight="1" spans="1:24">
      <c r="A30" s="39"/>
      <c r="B30" s="22" t="s">
        <v>1931</v>
      </c>
      <c r="C30" s="23" t="s">
        <v>1924</v>
      </c>
      <c r="D30" s="23" t="s">
        <v>1842</v>
      </c>
      <c r="E30" s="24" t="s">
        <v>1929</v>
      </c>
      <c r="F30" s="25" t="s">
        <v>51</v>
      </c>
      <c r="G30" s="23" t="s">
        <v>1812</v>
      </c>
      <c r="H30" s="25" t="s">
        <v>29</v>
      </c>
      <c r="I30" s="23" t="s">
        <v>24</v>
      </c>
      <c r="J30" s="23" t="s">
        <v>1813</v>
      </c>
      <c r="K30" s="25">
        <v>1</v>
      </c>
      <c r="L30" s="40" t="s">
        <v>1926</v>
      </c>
      <c r="M30" s="23" t="s">
        <v>134</v>
      </c>
      <c r="N30" s="23" t="s">
        <v>1815</v>
      </c>
      <c r="O30" s="23" t="s">
        <v>28</v>
      </c>
      <c r="P30" s="47"/>
      <c r="Q30" s="47" t="s">
        <v>1930</v>
      </c>
      <c r="R30" s="66"/>
      <c r="S30" s="67"/>
      <c r="T30" s="71"/>
      <c r="U30" s="72"/>
      <c r="V30" s="71"/>
      <c r="W30" s="71"/>
      <c r="X30" s="72"/>
    </row>
    <row r="31" ht="35.1" customHeight="1" spans="2:19">
      <c r="B31" s="22" t="s">
        <v>1932</v>
      </c>
      <c r="C31" s="40" t="s">
        <v>1924</v>
      </c>
      <c r="D31" s="37" t="s">
        <v>1905</v>
      </c>
      <c r="E31" s="41" t="s">
        <v>1933</v>
      </c>
      <c r="F31" s="27" t="s">
        <v>568</v>
      </c>
      <c r="G31" s="23" t="s">
        <v>1812</v>
      </c>
      <c r="H31" s="40" t="s">
        <v>29</v>
      </c>
      <c r="I31" s="23" t="s">
        <v>24</v>
      </c>
      <c r="J31" s="40" t="s">
        <v>1813</v>
      </c>
      <c r="K31" s="27">
        <v>1</v>
      </c>
      <c r="L31" s="40" t="s">
        <v>1926</v>
      </c>
      <c r="M31" s="40" t="s">
        <v>134</v>
      </c>
      <c r="N31" s="40" t="s">
        <v>1815</v>
      </c>
      <c r="O31" s="23" t="s">
        <v>28</v>
      </c>
      <c r="P31" s="53"/>
      <c r="Q31" s="26" t="s">
        <v>1934</v>
      </c>
      <c r="R31" s="5"/>
      <c r="S31" s="5"/>
    </row>
    <row r="32" ht="35.1" customHeight="1" spans="2:19">
      <c r="B32" s="22" t="s">
        <v>1935</v>
      </c>
      <c r="C32" s="40" t="s">
        <v>1924</v>
      </c>
      <c r="D32" s="40" t="s">
        <v>1882</v>
      </c>
      <c r="E32" s="41" t="s">
        <v>1936</v>
      </c>
      <c r="F32" s="27" t="s">
        <v>1937</v>
      </c>
      <c r="G32" s="23" t="s">
        <v>1812</v>
      </c>
      <c r="H32" s="40" t="s">
        <v>29</v>
      </c>
      <c r="I32" s="23" t="s">
        <v>24</v>
      </c>
      <c r="J32" s="40" t="s">
        <v>1813</v>
      </c>
      <c r="K32" s="27">
        <v>1</v>
      </c>
      <c r="L32" s="40" t="s">
        <v>1441</v>
      </c>
      <c r="M32" s="40" t="s">
        <v>134</v>
      </c>
      <c r="N32" s="40" t="s">
        <v>1815</v>
      </c>
      <c r="O32" s="23" t="s">
        <v>28</v>
      </c>
      <c r="P32" s="53"/>
      <c r="Q32" s="26" t="s">
        <v>1938</v>
      </c>
      <c r="R32" s="5"/>
      <c r="S32" s="5"/>
    </row>
    <row r="33" ht="35.1" customHeight="1" spans="2:19">
      <c r="B33" s="22" t="s">
        <v>1939</v>
      </c>
      <c r="C33" s="40" t="s">
        <v>1924</v>
      </c>
      <c r="D33" s="40" t="s">
        <v>1882</v>
      </c>
      <c r="E33" s="41" t="s">
        <v>1936</v>
      </c>
      <c r="F33" s="27" t="s">
        <v>1940</v>
      </c>
      <c r="G33" s="23" t="s">
        <v>1812</v>
      </c>
      <c r="H33" s="40" t="s">
        <v>29</v>
      </c>
      <c r="I33" s="23" t="s">
        <v>24</v>
      </c>
      <c r="J33" s="40" t="s">
        <v>1813</v>
      </c>
      <c r="K33" s="27">
        <v>1</v>
      </c>
      <c r="L33" s="40" t="s">
        <v>1441</v>
      </c>
      <c r="M33" s="40" t="s">
        <v>134</v>
      </c>
      <c r="N33" s="40" t="s">
        <v>1815</v>
      </c>
      <c r="O33" s="23" t="s">
        <v>28</v>
      </c>
      <c r="P33" s="53"/>
      <c r="Q33" s="26" t="s">
        <v>1941</v>
      </c>
      <c r="R33" s="5"/>
      <c r="S33" s="5"/>
    </row>
    <row r="34" ht="35.1" customHeight="1" spans="2:19">
      <c r="B34" s="22" t="s">
        <v>1942</v>
      </c>
      <c r="C34" s="40" t="s">
        <v>1924</v>
      </c>
      <c r="D34" s="40" t="s">
        <v>1853</v>
      </c>
      <c r="E34" s="26" t="s">
        <v>1943</v>
      </c>
      <c r="F34" s="40" t="s">
        <v>1944</v>
      </c>
      <c r="G34" s="23" t="s">
        <v>1812</v>
      </c>
      <c r="H34" s="40" t="s">
        <v>29</v>
      </c>
      <c r="I34" s="23" t="s">
        <v>24</v>
      </c>
      <c r="J34" s="40" t="s">
        <v>1897</v>
      </c>
      <c r="K34" s="54">
        <v>1</v>
      </c>
      <c r="L34" s="23" t="s">
        <v>464</v>
      </c>
      <c r="M34" s="40" t="s">
        <v>134</v>
      </c>
      <c r="N34" s="40" t="s">
        <v>1815</v>
      </c>
      <c r="O34" s="23" t="s">
        <v>28</v>
      </c>
      <c r="P34" s="53" t="s">
        <v>1945</v>
      </c>
      <c r="Q34" s="26" t="s">
        <v>1946</v>
      </c>
      <c r="R34" s="5"/>
      <c r="S34" s="5"/>
    </row>
    <row r="35" ht="35.1" customHeight="1" spans="2:19">
      <c r="B35" s="22" t="s">
        <v>1947</v>
      </c>
      <c r="C35" s="40" t="s">
        <v>1924</v>
      </c>
      <c r="D35" s="40" t="s">
        <v>1882</v>
      </c>
      <c r="E35" s="41" t="s">
        <v>1948</v>
      </c>
      <c r="F35" s="27" t="s">
        <v>1855</v>
      </c>
      <c r="G35" s="23" t="s">
        <v>1812</v>
      </c>
      <c r="H35" s="40" t="s">
        <v>29</v>
      </c>
      <c r="I35" s="23" t="s">
        <v>24</v>
      </c>
      <c r="J35" s="40" t="s">
        <v>1813</v>
      </c>
      <c r="K35" s="27">
        <v>1</v>
      </c>
      <c r="L35" s="40" t="s">
        <v>1441</v>
      </c>
      <c r="M35" s="40" t="s">
        <v>134</v>
      </c>
      <c r="N35" s="40" t="s">
        <v>1815</v>
      </c>
      <c r="O35" s="23" t="s">
        <v>28</v>
      </c>
      <c r="P35" s="53" t="s">
        <v>1945</v>
      </c>
      <c r="Q35" s="26" t="s">
        <v>1949</v>
      </c>
      <c r="R35" s="5"/>
      <c r="S35" s="5"/>
    </row>
    <row r="36" ht="35.1" customHeight="1" spans="2:19">
      <c r="B36" s="22" t="s">
        <v>1950</v>
      </c>
      <c r="C36" s="40" t="s">
        <v>1924</v>
      </c>
      <c r="D36" s="40" t="s">
        <v>1853</v>
      </c>
      <c r="E36" s="24" t="s">
        <v>1951</v>
      </c>
      <c r="F36" s="40" t="s">
        <v>568</v>
      </c>
      <c r="G36" s="23" t="s">
        <v>1812</v>
      </c>
      <c r="H36" s="40" t="s">
        <v>29</v>
      </c>
      <c r="I36" s="23" t="s">
        <v>24</v>
      </c>
      <c r="J36" s="40" t="s">
        <v>1813</v>
      </c>
      <c r="K36" s="54">
        <v>1</v>
      </c>
      <c r="L36" s="40" t="s">
        <v>508</v>
      </c>
      <c r="M36" s="40" t="s">
        <v>134</v>
      </c>
      <c r="N36" s="40" t="s">
        <v>1815</v>
      </c>
      <c r="O36" s="23" t="s">
        <v>28</v>
      </c>
      <c r="P36" s="53" t="s">
        <v>1945</v>
      </c>
      <c r="Q36" s="26" t="s">
        <v>1952</v>
      </c>
      <c r="R36" s="5"/>
      <c r="S36" s="5"/>
    </row>
    <row r="37" ht="35.1" customHeight="1" spans="2:19">
      <c r="B37" s="22" t="s">
        <v>1953</v>
      </c>
      <c r="C37" s="40" t="s">
        <v>1924</v>
      </c>
      <c r="D37" s="40" t="s">
        <v>1882</v>
      </c>
      <c r="E37" s="24" t="s">
        <v>1954</v>
      </c>
      <c r="F37" s="40" t="s">
        <v>568</v>
      </c>
      <c r="G37" s="23" t="s">
        <v>1812</v>
      </c>
      <c r="H37" s="40" t="s">
        <v>29</v>
      </c>
      <c r="I37" s="23" t="s">
        <v>24</v>
      </c>
      <c r="J37" s="40" t="s">
        <v>1813</v>
      </c>
      <c r="K37" s="54">
        <v>1</v>
      </c>
      <c r="L37" s="40" t="s">
        <v>508</v>
      </c>
      <c r="M37" s="40" t="s">
        <v>134</v>
      </c>
      <c r="N37" s="40" t="s">
        <v>1815</v>
      </c>
      <c r="O37" s="23" t="s">
        <v>28</v>
      </c>
      <c r="P37" s="53" t="s">
        <v>1945</v>
      </c>
      <c r="Q37" s="26" t="s">
        <v>1955</v>
      </c>
      <c r="R37" s="5"/>
      <c r="S37" s="5"/>
    </row>
    <row r="38" ht="35.1" customHeight="1" spans="2:19">
      <c r="B38" s="22" t="s">
        <v>1956</v>
      </c>
      <c r="C38" s="40" t="s">
        <v>1924</v>
      </c>
      <c r="D38" s="40" t="s">
        <v>1957</v>
      </c>
      <c r="E38" s="24" t="s">
        <v>1958</v>
      </c>
      <c r="F38" s="40" t="s">
        <v>51</v>
      </c>
      <c r="G38" s="23" t="s">
        <v>1812</v>
      </c>
      <c r="H38" s="40" t="s">
        <v>29</v>
      </c>
      <c r="I38" s="23" t="s">
        <v>24</v>
      </c>
      <c r="J38" s="40" t="s">
        <v>1813</v>
      </c>
      <c r="K38" s="54">
        <v>1</v>
      </c>
      <c r="L38" s="40" t="s">
        <v>508</v>
      </c>
      <c r="M38" s="40" t="s">
        <v>134</v>
      </c>
      <c r="N38" s="40" t="s">
        <v>1815</v>
      </c>
      <c r="O38" s="23" t="s">
        <v>28</v>
      </c>
      <c r="P38" s="53" t="s">
        <v>1945</v>
      </c>
      <c r="Q38" s="26" t="s">
        <v>1959</v>
      </c>
      <c r="R38" s="5"/>
      <c r="S38" s="5"/>
    </row>
    <row r="39" ht="35.1" customHeight="1" spans="2:19">
      <c r="B39" s="22" t="s">
        <v>1960</v>
      </c>
      <c r="C39" s="40" t="s">
        <v>1924</v>
      </c>
      <c r="D39" s="40" t="s">
        <v>1882</v>
      </c>
      <c r="E39" s="24" t="s">
        <v>1961</v>
      </c>
      <c r="F39" s="40" t="s">
        <v>1703</v>
      </c>
      <c r="G39" s="23" t="s">
        <v>1812</v>
      </c>
      <c r="H39" s="40" t="s">
        <v>29</v>
      </c>
      <c r="I39" s="23" t="s">
        <v>24</v>
      </c>
      <c r="J39" s="40" t="s">
        <v>1813</v>
      </c>
      <c r="K39" s="54">
        <v>1</v>
      </c>
      <c r="L39" s="40" t="s">
        <v>508</v>
      </c>
      <c r="M39" s="40" t="s">
        <v>134</v>
      </c>
      <c r="N39" s="40" t="s">
        <v>1815</v>
      </c>
      <c r="O39" s="23" t="s">
        <v>28</v>
      </c>
      <c r="P39" s="53"/>
      <c r="Q39" s="26" t="s">
        <v>1962</v>
      </c>
      <c r="R39" s="5"/>
      <c r="S39" s="5"/>
    </row>
    <row r="40" s="2" customFormat="1" ht="35.1" customHeight="1" spans="1:24">
      <c r="A40" s="18"/>
      <c r="B40" s="22" t="s">
        <v>1963</v>
      </c>
      <c r="C40" s="23" t="s">
        <v>1964</v>
      </c>
      <c r="D40" s="23" t="s">
        <v>1965</v>
      </c>
      <c r="E40" s="24" t="s">
        <v>1966</v>
      </c>
      <c r="F40" s="25" t="s">
        <v>57</v>
      </c>
      <c r="G40" s="23" t="s">
        <v>1812</v>
      </c>
      <c r="H40" s="25" t="s">
        <v>38</v>
      </c>
      <c r="I40" s="23" t="s">
        <v>24</v>
      </c>
      <c r="J40" s="23" t="s">
        <v>1967</v>
      </c>
      <c r="K40" s="25">
        <v>1</v>
      </c>
      <c r="L40" s="23" t="s">
        <v>1968</v>
      </c>
      <c r="M40" s="23" t="s">
        <v>134</v>
      </c>
      <c r="N40" s="23" t="s">
        <v>1815</v>
      </c>
      <c r="O40" s="23" t="s">
        <v>28</v>
      </c>
      <c r="P40" s="47" t="s">
        <v>1969</v>
      </c>
      <c r="Q40" s="47" t="s">
        <v>1970</v>
      </c>
      <c r="R40" s="66"/>
      <c r="S40" s="67"/>
      <c r="T40" s="13"/>
      <c r="U40" s="14"/>
      <c r="V40" s="13"/>
      <c r="W40" s="13"/>
      <c r="X40" s="14"/>
    </row>
    <row r="41" s="2" customFormat="1" ht="35.1" customHeight="1" spans="1:24">
      <c r="A41" s="18"/>
      <c r="B41" s="22" t="s">
        <v>1971</v>
      </c>
      <c r="C41" s="23" t="s">
        <v>1964</v>
      </c>
      <c r="D41" s="23" t="s">
        <v>1965</v>
      </c>
      <c r="E41" s="42" t="s">
        <v>1972</v>
      </c>
      <c r="F41" s="43" t="s">
        <v>57</v>
      </c>
      <c r="G41" s="23" t="s">
        <v>1812</v>
      </c>
      <c r="H41" s="43" t="s">
        <v>38</v>
      </c>
      <c r="I41" s="23" t="s">
        <v>24</v>
      </c>
      <c r="J41" s="43" t="s">
        <v>1967</v>
      </c>
      <c r="K41" s="55">
        <v>1</v>
      </c>
      <c r="L41" s="23" t="s">
        <v>1968</v>
      </c>
      <c r="M41" s="43" t="s">
        <v>134</v>
      </c>
      <c r="N41" s="43" t="s">
        <v>1815</v>
      </c>
      <c r="O41" s="23" t="s">
        <v>28</v>
      </c>
      <c r="P41" s="56" t="s">
        <v>1973</v>
      </c>
      <c r="Q41" s="53" t="s">
        <v>1974</v>
      </c>
      <c r="R41" s="66"/>
      <c r="S41" s="67"/>
      <c r="T41" s="13"/>
      <c r="U41" s="14"/>
      <c r="V41" s="13"/>
      <c r="W41" s="13"/>
      <c r="X41" s="14"/>
    </row>
    <row r="42" s="2" customFormat="1" ht="35.1" customHeight="1" spans="1:24">
      <c r="A42" s="18"/>
      <c r="B42" s="22" t="s">
        <v>1975</v>
      </c>
      <c r="C42" s="23" t="s">
        <v>1964</v>
      </c>
      <c r="D42" s="23" t="s">
        <v>1965</v>
      </c>
      <c r="E42" s="24" t="s">
        <v>1976</v>
      </c>
      <c r="F42" s="25" t="s">
        <v>1977</v>
      </c>
      <c r="G42" s="23" t="s">
        <v>1812</v>
      </c>
      <c r="H42" s="25" t="s">
        <v>38</v>
      </c>
      <c r="I42" s="23" t="s">
        <v>24</v>
      </c>
      <c r="J42" s="23" t="s">
        <v>1967</v>
      </c>
      <c r="K42" s="25">
        <v>1</v>
      </c>
      <c r="L42" s="23" t="s">
        <v>1968</v>
      </c>
      <c r="M42" s="23" t="s">
        <v>134</v>
      </c>
      <c r="N42" s="23" t="s">
        <v>1815</v>
      </c>
      <c r="O42" s="23" t="s">
        <v>28</v>
      </c>
      <c r="P42" s="47" t="s">
        <v>1978</v>
      </c>
      <c r="Q42" s="47" t="s">
        <v>1979</v>
      </c>
      <c r="R42" s="66"/>
      <c r="S42" s="67"/>
      <c r="T42" s="13"/>
      <c r="U42" s="14"/>
      <c r="V42" s="13"/>
      <c r="W42" s="13"/>
      <c r="X42" s="14"/>
    </row>
    <row r="43" s="2" customFormat="1" ht="35.1" customHeight="1" spans="1:24">
      <c r="A43" s="18"/>
      <c r="B43" s="22" t="s">
        <v>1980</v>
      </c>
      <c r="C43" s="23" t="s">
        <v>1964</v>
      </c>
      <c r="D43" s="23" t="s">
        <v>1965</v>
      </c>
      <c r="E43" s="26" t="s">
        <v>1981</v>
      </c>
      <c r="F43" s="40" t="s">
        <v>1982</v>
      </c>
      <c r="G43" s="23" t="s">
        <v>1812</v>
      </c>
      <c r="H43" s="43" t="s">
        <v>38</v>
      </c>
      <c r="I43" s="23" t="s">
        <v>24</v>
      </c>
      <c r="J43" s="43" t="s">
        <v>1967</v>
      </c>
      <c r="K43" s="57">
        <v>1</v>
      </c>
      <c r="L43" s="23" t="s">
        <v>1968</v>
      </c>
      <c r="M43" s="43" t="s">
        <v>134</v>
      </c>
      <c r="N43" s="43" t="s">
        <v>1815</v>
      </c>
      <c r="O43" s="23" t="s">
        <v>28</v>
      </c>
      <c r="P43" s="56" t="s">
        <v>1973</v>
      </c>
      <c r="Q43" s="53" t="s">
        <v>1983</v>
      </c>
      <c r="R43" s="66"/>
      <c r="S43" s="67"/>
      <c r="T43" s="13"/>
      <c r="U43" s="14"/>
      <c r="V43" s="13"/>
      <c r="W43" s="13"/>
      <c r="X43" s="14"/>
    </row>
    <row r="44" s="2" customFormat="1" ht="35.1" customHeight="1" spans="1:24">
      <c r="A44" s="39"/>
      <c r="B44" s="22" t="s">
        <v>1984</v>
      </c>
      <c r="C44" s="40" t="s">
        <v>1985</v>
      </c>
      <c r="D44" s="40" t="s">
        <v>1986</v>
      </c>
      <c r="E44" s="41" t="s">
        <v>1987</v>
      </c>
      <c r="F44" s="40" t="s">
        <v>1988</v>
      </c>
      <c r="G44" s="23" t="s">
        <v>1812</v>
      </c>
      <c r="H44" s="40" t="s">
        <v>29</v>
      </c>
      <c r="I44" s="23" t="s">
        <v>24</v>
      </c>
      <c r="J44" s="40" t="s">
        <v>1813</v>
      </c>
      <c r="K44" s="54">
        <v>1</v>
      </c>
      <c r="L44" s="40" t="s">
        <v>1989</v>
      </c>
      <c r="M44" s="40" t="s">
        <v>134</v>
      </c>
      <c r="N44" s="40" t="s">
        <v>1815</v>
      </c>
      <c r="O44" s="23" t="s">
        <v>28</v>
      </c>
      <c r="P44" s="53"/>
      <c r="Q44" s="53" t="s">
        <v>1990</v>
      </c>
      <c r="R44" s="66"/>
      <c r="S44" s="67"/>
      <c r="T44" s="71"/>
      <c r="U44" s="72"/>
      <c r="V44" s="71"/>
      <c r="W44" s="71"/>
      <c r="X44" s="72"/>
    </row>
    <row r="45" s="2" customFormat="1" ht="51.95" customHeight="1" spans="1:24">
      <c r="A45" s="39"/>
      <c r="B45" s="22" t="s">
        <v>1991</v>
      </c>
      <c r="C45" s="40" t="s">
        <v>1985</v>
      </c>
      <c r="D45" s="40" t="s">
        <v>1986</v>
      </c>
      <c r="E45" s="26" t="s">
        <v>1992</v>
      </c>
      <c r="F45" s="43" t="s">
        <v>1993</v>
      </c>
      <c r="G45" s="23" t="s">
        <v>1812</v>
      </c>
      <c r="H45" s="40" t="s">
        <v>38</v>
      </c>
      <c r="I45" s="23" t="s">
        <v>24</v>
      </c>
      <c r="J45" s="43" t="s">
        <v>1813</v>
      </c>
      <c r="K45" s="54">
        <v>1</v>
      </c>
      <c r="L45" s="40" t="s">
        <v>1989</v>
      </c>
      <c r="M45" s="40" t="s">
        <v>134</v>
      </c>
      <c r="N45" s="40" t="s">
        <v>1815</v>
      </c>
      <c r="O45" s="23" t="s">
        <v>28</v>
      </c>
      <c r="P45" s="53"/>
      <c r="Q45" s="53" t="s">
        <v>1994</v>
      </c>
      <c r="R45" s="66"/>
      <c r="S45" s="67"/>
      <c r="T45" s="71"/>
      <c r="U45" s="72"/>
      <c r="V45" s="71"/>
      <c r="W45" s="71"/>
      <c r="X45" s="72"/>
    </row>
    <row r="46" s="2" customFormat="1" ht="41.1" customHeight="1" spans="1:24">
      <c r="A46" s="39"/>
      <c r="B46" s="22" t="s">
        <v>1995</v>
      </c>
      <c r="C46" s="40" t="s">
        <v>1985</v>
      </c>
      <c r="D46" s="40" t="s">
        <v>1986</v>
      </c>
      <c r="E46" s="26" t="s">
        <v>1992</v>
      </c>
      <c r="F46" s="43" t="s">
        <v>1996</v>
      </c>
      <c r="G46" s="23" t="s">
        <v>1812</v>
      </c>
      <c r="H46" s="40" t="s">
        <v>38</v>
      </c>
      <c r="I46" s="23" t="s">
        <v>24</v>
      </c>
      <c r="J46" s="43" t="s">
        <v>1897</v>
      </c>
      <c r="K46" s="54">
        <v>1</v>
      </c>
      <c r="L46" s="40" t="s">
        <v>1989</v>
      </c>
      <c r="M46" s="40" t="s">
        <v>134</v>
      </c>
      <c r="N46" s="40" t="s">
        <v>1815</v>
      </c>
      <c r="O46" s="23" t="s">
        <v>28</v>
      </c>
      <c r="P46" s="53"/>
      <c r="Q46" s="53" t="s">
        <v>1994</v>
      </c>
      <c r="R46" s="66"/>
      <c r="S46" s="67"/>
      <c r="T46" s="71"/>
      <c r="U46" s="72"/>
      <c r="V46" s="71"/>
      <c r="W46" s="71"/>
      <c r="X46" s="72"/>
    </row>
    <row r="47" s="2" customFormat="1" ht="35.1" customHeight="1" spans="1:24">
      <c r="A47" s="39"/>
      <c r="B47" s="22" t="s">
        <v>1997</v>
      </c>
      <c r="C47" s="40" t="s">
        <v>1985</v>
      </c>
      <c r="D47" s="40" t="s">
        <v>1986</v>
      </c>
      <c r="E47" s="24" t="s">
        <v>1998</v>
      </c>
      <c r="F47" s="40" t="s">
        <v>1999</v>
      </c>
      <c r="G47" s="23" t="s">
        <v>1812</v>
      </c>
      <c r="H47" s="40" t="s">
        <v>29</v>
      </c>
      <c r="I47" s="23" t="s">
        <v>24</v>
      </c>
      <c r="J47" s="40" t="s">
        <v>1897</v>
      </c>
      <c r="K47" s="54">
        <v>1</v>
      </c>
      <c r="L47" s="40" t="s">
        <v>1989</v>
      </c>
      <c r="M47" s="40" t="s">
        <v>134</v>
      </c>
      <c r="N47" s="40" t="s">
        <v>1815</v>
      </c>
      <c r="O47" s="23" t="s">
        <v>28</v>
      </c>
      <c r="P47" s="53"/>
      <c r="Q47" s="26" t="s">
        <v>1994</v>
      </c>
      <c r="R47" s="66"/>
      <c r="S47" s="67"/>
      <c r="T47" s="71"/>
      <c r="U47" s="72"/>
      <c r="V47" s="71"/>
      <c r="W47" s="71"/>
      <c r="X47" s="72"/>
    </row>
    <row r="48" ht="35.1" customHeight="1" spans="2:19">
      <c r="B48" s="22" t="s">
        <v>2000</v>
      </c>
      <c r="C48" s="23" t="s">
        <v>2001</v>
      </c>
      <c r="D48" s="23" t="s">
        <v>2002</v>
      </c>
      <c r="E48" s="24" t="s">
        <v>2003</v>
      </c>
      <c r="F48" s="25" t="s">
        <v>2004</v>
      </c>
      <c r="G48" s="23" t="s">
        <v>1812</v>
      </c>
      <c r="H48" s="25" t="s">
        <v>29</v>
      </c>
      <c r="I48" s="23" t="s">
        <v>24</v>
      </c>
      <c r="J48" s="23" t="s">
        <v>1813</v>
      </c>
      <c r="K48" s="25">
        <v>1</v>
      </c>
      <c r="L48" s="40" t="s">
        <v>1989</v>
      </c>
      <c r="M48" s="23" t="s">
        <v>134</v>
      </c>
      <c r="N48" s="23" t="s">
        <v>1815</v>
      </c>
      <c r="O48" s="23" t="s">
        <v>28</v>
      </c>
      <c r="P48" s="47"/>
      <c r="Q48" s="47" t="s">
        <v>2005</v>
      </c>
      <c r="R48" s="5"/>
      <c r="S48" s="5"/>
    </row>
    <row r="49" ht="50.1" customHeight="1" spans="2:19">
      <c r="B49" s="22" t="s">
        <v>2006</v>
      </c>
      <c r="C49" s="23" t="s">
        <v>2001</v>
      </c>
      <c r="D49" s="23" t="s">
        <v>2002</v>
      </c>
      <c r="E49" s="24" t="s">
        <v>2007</v>
      </c>
      <c r="F49" s="25" t="s">
        <v>2008</v>
      </c>
      <c r="G49" s="23" t="s">
        <v>1812</v>
      </c>
      <c r="H49" s="25" t="s">
        <v>29</v>
      </c>
      <c r="I49" s="23" t="s">
        <v>24</v>
      </c>
      <c r="J49" s="23" t="s">
        <v>1813</v>
      </c>
      <c r="K49" s="25">
        <v>1</v>
      </c>
      <c r="L49" s="40" t="s">
        <v>1989</v>
      </c>
      <c r="M49" s="23" t="s">
        <v>134</v>
      </c>
      <c r="N49" s="23" t="s">
        <v>1815</v>
      </c>
      <c r="O49" s="23" t="s">
        <v>28</v>
      </c>
      <c r="P49" s="47"/>
      <c r="Q49" s="47" t="s">
        <v>2009</v>
      </c>
      <c r="R49" s="5"/>
      <c r="S49" s="5"/>
    </row>
    <row r="50" ht="35.1" customHeight="1" spans="2:19">
      <c r="B50" s="22" t="s">
        <v>2010</v>
      </c>
      <c r="C50" s="40" t="s">
        <v>1985</v>
      </c>
      <c r="D50" s="40" t="s">
        <v>1986</v>
      </c>
      <c r="E50" s="41" t="s">
        <v>2011</v>
      </c>
      <c r="F50" s="40" t="s">
        <v>1648</v>
      </c>
      <c r="G50" s="23" t="s">
        <v>1812</v>
      </c>
      <c r="H50" s="40" t="s">
        <v>38</v>
      </c>
      <c r="I50" s="23" t="s">
        <v>24</v>
      </c>
      <c r="J50" s="40" t="s">
        <v>1813</v>
      </c>
      <c r="K50" s="54">
        <v>1</v>
      </c>
      <c r="L50" s="40" t="s">
        <v>1989</v>
      </c>
      <c r="M50" s="40" t="s">
        <v>134</v>
      </c>
      <c r="N50" s="40" t="s">
        <v>1815</v>
      </c>
      <c r="O50" s="23" t="s">
        <v>28</v>
      </c>
      <c r="P50" s="53"/>
      <c r="Q50" s="53" t="s">
        <v>2012</v>
      </c>
      <c r="R50" s="5"/>
      <c r="S50" s="5"/>
    </row>
    <row r="51" ht="35.1" customHeight="1" spans="2:19">
      <c r="B51" s="22" t="s">
        <v>2013</v>
      </c>
      <c r="C51" s="40" t="s">
        <v>1985</v>
      </c>
      <c r="D51" s="40" t="s">
        <v>1986</v>
      </c>
      <c r="E51" s="26" t="s">
        <v>2014</v>
      </c>
      <c r="F51" s="40" t="s">
        <v>2015</v>
      </c>
      <c r="G51" s="23" t="s">
        <v>1812</v>
      </c>
      <c r="H51" s="40" t="s">
        <v>29</v>
      </c>
      <c r="I51" s="23" t="s">
        <v>24</v>
      </c>
      <c r="J51" s="43" t="s">
        <v>1813</v>
      </c>
      <c r="K51" s="54">
        <v>1</v>
      </c>
      <c r="L51" s="40" t="s">
        <v>1989</v>
      </c>
      <c r="M51" s="40" t="s">
        <v>134</v>
      </c>
      <c r="N51" s="40" t="s">
        <v>1815</v>
      </c>
      <c r="O51" s="23" t="s">
        <v>28</v>
      </c>
      <c r="P51" s="53"/>
      <c r="Q51" s="53" t="s">
        <v>2016</v>
      </c>
      <c r="R51" s="5"/>
      <c r="S51" s="5"/>
    </row>
    <row r="52" ht="35.1" customHeight="1" spans="2:19">
      <c r="B52" s="22" t="s">
        <v>2017</v>
      </c>
      <c r="C52" s="40" t="s">
        <v>1985</v>
      </c>
      <c r="D52" s="40" t="s">
        <v>1986</v>
      </c>
      <c r="E52" s="26" t="s">
        <v>2018</v>
      </c>
      <c r="F52" s="40" t="s">
        <v>2019</v>
      </c>
      <c r="G52" s="23" t="s">
        <v>1812</v>
      </c>
      <c r="H52" s="40" t="s">
        <v>29</v>
      </c>
      <c r="I52" s="23" t="s">
        <v>24</v>
      </c>
      <c r="J52" s="43" t="s">
        <v>1813</v>
      </c>
      <c r="K52" s="54">
        <v>1</v>
      </c>
      <c r="L52" s="40" t="s">
        <v>1989</v>
      </c>
      <c r="M52" s="40" t="s">
        <v>134</v>
      </c>
      <c r="N52" s="40" t="s">
        <v>1815</v>
      </c>
      <c r="O52" s="23" t="s">
        <v>28</v>
      </c>
      <c r="P52" s="53"/>
      <c r="Q52" s="53" t="s">
        <v>2020</v>
      </c>
      <c r="R52" s="5"/>
      <c r="S52" s="5"/>
    </row>
    <row r="53" s="2" customFormat="1" ht="35.1" customHeight="1" spans="1:24">
      <c r="A53" s="39"/>
      <c r="B53" s="22" t="s">
        <v>2021</v>
      </c>
      <c r="C53" s="23" t="s">
        <v>1964</v>
      </c>
      <c r="D53" s="23" t="s">
        <v>1965</v>
      </c>
      <c r="E53" s="24" t="s">
        <v>2022</v>
      </c>
      <c r="F53" s="25" t="s">
        <v>2023</v>
      </c>
      <c r="G53" s="23" t="s">
        <v>1812</v>
      </c>
      <c r="H53" s="25" t="s">
        <v>38</v>
      </c>
      <c r="I53" s="23" t="s">
        <v>24</v>
      </c>
      <c r="J53" s="23" t="s">
        <v>1967</v>
      </c>
      <c r="K53" s="25">
        <v>1</v>
      </c>
      <c r="L53" s="23" t="s">
        <v>1968</v>
      </c>
      <c r="M53" s="23" t="s">
        <v>134</v>
      </c>
      <c r="N53" s="23" t="s">
        <v>1815</v>
      </c>
      <c r="O53" s="23" t="s">
        <v>28</v>
      </c>
      <c r="P53" s="47" t="s">
        <v>2024</v>
      </c>
      <c r="Q53" s="47" t="s">
        <v>2025</v>
      </c>
      <c r="R53" s="66"/>
      <c r="S53" s="67"/>
      <c r="T53" s="71"/>
      <c r="U53" s="72"/>
      <c r="V53" s="71"/>
      <c r="W53" s="71"/>
      <c r="X53" s="72"/>
    </row>
    <row r="54" s="2" customFormat="1" ht="35.1" customHeight="1" spans="1:24">
      <c r="A54" s="39"/>
      <c r="B54" s="22" t="s">
        <v>2026</v>
      </c>
      <c r="C54" s="23" t="s">
        <v>1964</v>
      </c>
      <c r="D54" s="23" t="s">
        <v>1965</v>
      </c>
      <c r="E54" s="24" t="s">
        <v>2027</v>
      </c>
      <c r="F54" s="25" t="s">
        <v>2028</v>
      </c>
      <c r="G54" s="23" t="s">
        <v>1812</v>
      </c>
      <c r="H54" s="25" t="s">
        <v>38</v>
      </c>
      <c r="I54" s="23" t="s">
        <v>24</v>
      </c>
      <c r="J54" s="23" t="s">
        <v>1967</v>
      </c>
      <c r="K54" s="25">
        <v>1</v>
      </c>
      <c r="L54" s="23" t="s">
        <v>1968</v>
      </c>
      <c r="M54" s="23" t="s">
        <v>134</v>
      </c>
      <c r="N54" s="23" t="s">
        <v>1815</v>
      </c>
      <c r="O54" s="23" t="s">
        <v>28</v>
      </c>
      <c r="P54" s="47"/>
      <c r="Q54" s="47" t="s">
        <v>2029</v>
      </c>
      <c r="R54" s="66"/>
      <c r="S54" s="67"/>
      <c r="T54" s="71"/>
      <c r="U54" s="72"/>
      <c r="V54" s="71"/>
      <c r="W54" s="71"/>
      <c r="X54" s="72"/>
    </row>
    <row r="55" s="2" customFormat="1" ht="35.1" customHeight="1" spans="1:24">
      <c r="A55" s="39"/>
      <c r="B55" s="22" t="s">
        <v>2030</v>
      </c>
      <c r="C55" s="23" t="s">
        <v>1964</v>
      </c>
      <c r="D55" s="23" t="s">
        <v>1965</v>
      </c>
      <c r="E55" s="24" t="s">
        <v>2031</v>
      </c>
      <c r="F55" s="25" t="s">
        <v>2028</v>
      </c>
      <c r="G55" s="23" t="s">
        <v>1812</v>
      </c>
      <c r="H55" s="25" t="s">
        <v>38</v>
      </c>
      <c r="I55" s="23" t="s">
        <v>24</v>
      </c>
      <c r="J55" s="23" t="s">
        <v>1967</v>
      </c>
      <c r="K55" s="25">
        <v>1</v>
      </c>
      <c r="L55" s="23" t="s">
        <v>1968</v>
      </c>
      <c r="M55" s="23" t="s">
        <v>134</v>
      </c>
      <c r="N55" s="23" t="s">
        <v>1815</v>
      </c>
      <c r="O55" s="23" t="s">
        <v>28</v>
      </c>
      <c r="P55" s="47"/>
      <c r="Q55" s="47" t="s">
        <v>2032</v>
      </c>
      <c r="R55" s="66"/>
      <c r="S55" s="67"/>
      <c r="T55" s="71"/>
      <c r="U55" s="72"/>
      <c r="V55" s="71"/>
      <c r="W55" s="71"/>
      <c r="X55" s="72"/>
    </row>
    <row r="56" s="2" customFormat="1" ht="35.1" customHeight="1" spans="1:24">
      <c r="A56" s="39"/>
      <c r="B56" s="22" t="s">
        <v>2033</v>
      </c>
      <c r="C56" s="23" t="s">
        <v>1964</v>
      </c>
      <c r="D56" s="23" t="s">
        <v>1965</v>
      </c>
      <c r="E56" s="24" t="s">
        <v>2034</v>
      </c>
      <c r="F56" s="25" t="s">
        <v>2028</v>
      </c>
      <c r="G56" s="23" t="s">
        <v>1812</v>
      </c>
      <c r="H56" s="25" t="s">
        <v>38</v>
      </c>
      <c r="I56" s="23" t="s">
        <v>24</v>
      </c>
      <c r="J56" s="23" t="s">
        <v>1967</v>
      </c>
      <c r="K56" s="25">
        <v>1</v>
      </c>
      <c r="L56" s="23" t="s">
        <v>1968</v>
      </c>
      <c r="M56" s="23" t="s">
        <v>134</v>
      </c>
      <c r="N56" s="23" t="s">
        <v>1815</v>
      </c>
      <c r="O56" s="23" t="s">
        <v>28</v>
      </c>
      <c r="P56" s="47"/>
      <c r="Q56" s="47" t="s">
        <v>2035</v>
      </c>
      <c r="R56" s="66"/>
      <c r="S56" s="67"/>
      <c r="T56" s="71"/>
      <c r="U56" s="72"/>
      <c r="V56" s="71"/>
      <c r="W56" s="71"/>
      <c r="X56" s="72"/>
    </row>
    <row r="57" s="2" customFormat="1" ht="35.1" customHeight="1" spans="1:24">
      <c r="A57" s="39"/>
      <c r="B57" s="22" t="s">
        <v>2036</v>
      </c>
      <c r="C57" s="23" t="s">
        <v>1964</v>
      </c>
      <c r="D57" s="23" t="s">
        <v>1965</v>
      </c>
      <c r="E57" s="24" t="s">
        <v>2037</v>
      </c>
      <c r="F57" s="25" t="s">
        <v>2028</v>
      </c>
      <c r="G57" s="23" t="s">
        <v>1812</v>
      </c>
      <c r="H57" s="25" t="s">
        <v>38</v>
      </c>
      <c r="I57" s="23" t="s">
        <v>24</v>
      </c>
      <c r="J57" s="23" t="s">
        <v>1967</v>
      </c>
      <c r="K57" s="25">
        <v>1</v>
      </c>
      <c r="L57" s="23" t="s">
        <v>1968</v>
      </c>
      <c r="M57" s="23" t="s">
        <v>134</v>
      </c>
      <c r="N57" s="23" t="s">
        <v>1815</v>
      </c>
      <c r="O57" s="23" t="s">
        <v>28</v>
      </c>
      <c r="P57" s="47"/>
      <c r="Q57" s="47" t="s">
        <v>2038</v>
      </c>
      <c r="R57" s="66"/>
      <c r="S57" s="67"/>
      <c r="T57" s="71"/>
      <c r="U57" s="72"/>
      <c r="V57" s="71"/>
      <c r="W57" s="71"/>
      <c r="X57" s="72"/>
    </row>
    <row r="58" s="2" customFormat="1" ht="35.1" customHeight="1" spans="1:24">
      <c r="A58" s="39"/>
      <c r="B58" s="22" t="s">
        <v>2039</v>
      </c>
      <c r="C58" s="23" t="s">
        <v>1964</v>
      </c>
      <c r="D58" s="23" t="s">
        <v>1965</v>
      </c>
      <c r="E58" s="44" t="s">
        <v>2040</v>
      </c>
      <c r="F58" s="45" t="s">
        <v>2041</v>
      </c>
      <c r="G58" s="23" t="s">
        <v>1812</v>
      </c>
      <c r="H58" s="43" t="s">
        <v>38</v>
      </c>
      <c r="I58" s="23" t="s">
        <v>24</v>
      </c>
      <c r="J58" s="43" t="s">
        <v>1967</v>
      </c>
      <c r="K58" s="45">
        <v>1</v>
      </c>
      <c r="L58" s="23" t="s">
        <v>1968</v>
      </c>
      <c r="M58" s="43" t="s">
        <v>134</v>
      </c>
      <c r="N58" s="43" t="s">
        <v>1815</v>
      </c>
      <c r="O58" s="23" t="s">
        <v>28</v>
      </c>
      <c r="P58" s="58"/>
      <c r="Q58" s="53" t="s">
        <v>2042</v>
      </c>
      <c r="R58" s="66"/>
      <c r="S58" s="67"/>
      <c r="T58" s="71"/>
      <c r="U58" s="72"/>
      <c r="V58" s="71"/>
      <c r="W58" s="71"/>
      <c r="X58" s="72"/>
    </row>
    <row r="59" ht="35.1" customHeight="1" spans="2:19">
      <c r="B59" s="22" t="s">
        <v>2043</v>
      </c>
      <c r="C59" s="23" t="s">
        <v>1964</v>
      </c>
      <c r="D59" s="23" t="s">
        <v>1965</v>
      </c>
      <c r="E59" s="24" t="s">
        <v>2044</v>
      </c>
      <c r="F59" s="25" t="s">
        <v>2045</v>
      </c>
      <c r="G59" s="23" t="s">
        <v>1812</v>
      </c>
      <c r="H59" s="25" t="s">
        <v>38</v>
      </c>
      <c r="I59" s="23" t="s">
        <v>24</v>
      </c>
      <c r="J59" s="23" t="s">
        <v>2046</v>
      </c>
      <c r="K59" s="25">
        <v>1</v>
      </c>
      <c r="L59" s="23" t="s">
        <v>1968</v>
      </c>
      <c r="M59" s="23" t="s">
        <v>134</v>
      </c>
      <c r="N59" s="23" t="s">
        <v>1815</v>
      </c>
      <c r="O59" s="23" t="s">
        <v>28</v>
      </c>
      <c r="P59" s="47" t="s">
        <v>2024</v>
      </c>
      <c r="Q59" s="47" t="s">
        <v>2047</v>
      </c>
      <c r="R59" s="5"/>
      <c r="S59" s="5"/>
    </row>
    <row r="60" ht="35.1" customHeight="1" spans="2:19">
      <c r="B60" s="22" t="s">
        <v>2048</v>
      </c>
      <c r="C60" s="23" t="s">
        <v>1964</v>
      </c>
      <c r="D60" s="23" t="s">
        <v>1965</v>
      </c>
      <c r="E60" s="24" t="s">
        <v>2049</v>
      </c>
      <c r="F60" s="25" t="s">
        <v>2023</v>
      </c>
      <c r="G60" s="23" t="s">
        <v>1812</v>
      </c>
      <c r="H60" s="25" t="s">
        <v>38</v>
      </c>
      <c r="I60" s="23" t="s">
        <v>24</v>
      </c>
      <c r="J60" s="23" t="s">
        <v>1967</v>
      </c>
      <c r="K60" s="25">
        <v>1</v>
      </c>
      <c r="L60" s="23" t="s">
        <v>2050</v>
      </c>
      <c r="M60" s="23" t="s">
        <v>33</v>
      </c>
      <c r="N60" s="23" t="s">
        <v>1815</v>
      </c>
      <c r="O60" s="23" t="s">
        <v>2051</v>
      </c>
      <c r="P60" s="47" t="s">
        <v>2024</v>
      </c>
      <c r="Q60" s="47" t="s">
        <v>2052</v>
      </c>
      <c r="R60" s="5"/>
      <c r="S60" s="5"/>
    </row>
    <row r="61" ht="35.1" customHeight="1" spans="2:19">
      <c r="B61" s="22" t="s">
        <v>2053</v>
      </c>
      <c r="C61" s="23" t="s">
        <v>1964</v>
      </c>
      <c r="D61" s="23" t="s">
        <v>1965</v>
      </c>
      <c r="E61" s="24" t="s">
        <v>2054</v>
      </c>
      <c r="F61" s="25" t="s">
        <v>57</v>
      </c>
      <c r="G61" s="23" t="s">
        <v>1812</v>
      </c>
      <c r="H61" s="25" t="s">
        <v>38</v>
      </c>
      <c r="I61" s="23" t="s">
        <v>24</v>
      </c>
      <c r="J61" s="23" t="s">
        <v>1967</v>
      </c>
      <c r="K61" s="25">
        <v>1</v>
      </c>
      <c r="L61" s="23" t="s">
        <v>1968</v>
      </c>
      <c r="M61" s="23" t="s">
        <v>134</v>
      </c>
      <c r="N61" s="23" t="s">
        <v>1815</v>
      </c>
      <c r="O61" s="23" t="s">
        <v>28</v>
      </c>
      <c r="P61" s="47" t="s">
        <v>2024</v>
      </c>
      <c r="Q61" s="47" t="s">
        <v>2055</v>
      </c>
      <c r="R61" s="5"/>
      <c r="S61" s="5"/>
    </row>
    <row r="62" ht="35.1" customHeight="1" spans="2:19">
      <c r="B62" s="22" t="s">
        <v>2056</v>
      </c>
      <c r="C62" s="23" t="s">
        <v>1964</v>
      </c>
      <c r="D62" s="23" t="s">
        <v>1965</v>
      </c>
      <c r="E62" s="24" t="s">
        <v>2057</v>
      </c>
      <c r="F62" s="25" t="s">
        <v>57</v>
      </c>
      <c r="G62" s="23" t="s">
        <v>1812</v>
      </c>
      <c r="H62" s="25" t="s">
        <v>38</v>
      </c>
      <c r="I62" s="23" t="s">
        <v>24</v>
      </c>
      <c r="J62" s="23" t="s">
        <v>1967</v>
      </c>
      <c r="K62" s="25">
        <v>1</v>
      </c>
      <c r="L62" s="23" t="s">
        <v>1968</v>
      </c>
      <c r="M62" s="23" t="s">
        <v>134</v>
      </c>
      <c r="N62" s="23" t="s">
        <v>1815</v>
      </c>
      <c r="O62" s="23" t="s">
        <v>28</v>
      </c>
      <c r="P62" s="47" t="s">
        <v>2024</v>
      </c>
      <c r="Q62" s="47" t="s">
        <v>2058</v>
      </c>
      <c r="R62" s="5"/>
      <c r="S62" s="5"/>
    </row>
    <row r="63" ht="35.1" customHeight="1" spans="2:19">
      <c r="B63" s="22" t="s">
        <v>2059</v>
      </c>
      <c r="C63" s="23" t="s">
        <v>1964</v>
      </c>
      <c r="D63" s="23" t="s">
        <v>1965</v>
      </c>
      <c r="E63" s="24" t="s">
        <v>2060</v>
      </c>
      <c r="F63" s="25" t="s">
        <v>2061</v>
      </c>
      <c r="G63" s="23" t="s">
        <v>1812</v>
      </c>
      <c r="H63" s="25" t="s">
        <v>38</v>
      </c>
      <c r="I63" s="23" t="s">
        <v>24</v>
      </c>
      <c r="J63" s="23" t="s">
        <v>1967</v>
      </c>
      <c r="K63" s="25">
        <v>1</v>
      </c>
      <c r="L63" s="23" t="s">
        <v>1968</v>
      </c>
      <c r="M63" s="23" t="s">
        <v>134</v>
      </c>
      <c r="N63" s="23" t="s">
        <v>1815</v>
      </c>
      <c r="O63" s="23" t="s">
        <v>28</v>
      </c>
      <c r="P63" s="47" t="s">
        <v>2024</v>
      </c>
      <c r="Q63" s="47" t="s">
        <v>2062</v>
      </c>
      <c r="R63" s="5"/>
      <c r="S63" s="5"/>
    </row>
    <row r="64" ht="35.1" customHeight="1" spans="2:19">
      <c r="B64" s="22" t="s">
        <v>2063</v>
      </c>
      <c r="C64" s="23" t="s">
        <v>1964</v>
      </c>
      <c r="D64" s="23" t="s">
        <v>1965</v>
      </c>
      <c r="E64" s="24" t="s">
        <v>2064</v>
      </c>
      <c r="F64" s="25" t="s">
        <v>2065</v>
      </c>
      <c r="G64" s="23" t="s">
        <v>1812</v>
      </c>
      <c r="H64" s="25" t="s">
        <v>38</v>
      </c>
      <c r="I64" s="23" t="s">
        <v>24</v>
      </c>
      <c r="J64" s="23" t="s">
        <v>1967</v>
      </c>
      <c r="K64" s="25">
        <v>1</v>
      </c>
      <c r="L64" s="23" t="s">
        <v>1968</v>
      </c>
      <c r="M64" s="23" t="s">
        <v>134</v>
      </c>
      <c r="N64" s="23" t="s">
        <v>1815</v>
      </c>
      <c r="O64" s="23" t="s">
        <v>28</v>
      </c>
      <c r="P64" s="47"/>
      <c r="Q64" s="47" t="s">
        <v>2066</v>
      </c>
      <c r="R64" s="5"/>
      <c r="S64" s="5"/>
    </row>
    <row r="65" ht="35.1" customHeight="1" spans="2:19">
      <c r="B65" s="22" t="s">
        <v>2067</v>
      </c>
      <c r="C65" s="23" t="s">
        <v>1964</v>
      </c>
      <c r="D65" s="23" t="s">
        <v>1965</v>
      </c>
      <c r="E65" s="24" t="s">
        <v>2068</v>
      </c>
      <c r="F65" s="25" t="s">
        <v>1977</v>
      </c>
      <c r="G65" s="23" t="s">
        <v>1812</v>
      </c>
      <c r="H65" s="25" t="s">
        <v>38</v>
      </c>
      <c r="I65" s="23" t="s">
        <v>24</v>
      </c>
      <c r="J65" s="23" t="s">
        <v>1967</v>
      </c>
      <c r="K65" s="25">
        <v>1</v>
      </c>
      <c r="L65" s="23" t="s">
        <v>1968</v>
      </c>
      <c r="M65" s="23" t="s">
        <v>134</v>
      </c>
      <c r="N65" s="23" t="s">
        <v>1815</v>
      </c>
      <c r="O65" s="23" t="s">
        <v>28</v>
      </c>
      <c r="P65" s="47"/>
      <c r="Q65" s="47" t="s">
        <v>2069</v>
      </c>
      <c r="R65" s="5"/>
      <c r="S65" s="5"/>
    </row>
    <row r="66" ht="35.1" customHeight="1" spans="2:19">
      <c r="B66" s="22" t="s">
        <v>2070</v>
      </c>
      <c r="C66" s="23" t="s">
        <v>1964</v>
      </c>
      <c r="D66" s="23" t="s">
        <v>1965</v>
      </c>
      <c r="E66" s="24" t="s">
        <v>2071</v>
      </c>
      <c r="F66" s="25" t="s">
        <v>2072</v>
      </c>
      <c r="G66" s="23" t="s">
        <v>1812</v>
      </c>
      <c r="H66" s="25" t="s">
        <v>38</v>
      </c>
      <c r="I66" s="23" t="s">
        <v>24</v>
      </c>
      <c r="J66" s="23" t="s">
        <v>1967</v>
      </c>
      <c r="K66" s="25">
        <v>1</v>
      </c>
      <c r="L66" s="23" t="s">
        <v>1968</v>
      </c>
      <c r="M66" s="23" t="s">
        <v>134</v>
      </c>
      <c r="N66" s="23" t="s">
        <v>1815</v>
      </c>
      <c r="O66" s="23" t="s">
        <v>28</v>
      </c>
      <c r="P66" s="47"/>
      <c r="Q66" s="47" t="s">
        <v>2073</v>
      </c>
      <c r="R66" s="5"/>
      <c r="S66" s="5"/>
    </row>
    <row r="67" ht="35.1" customHeight="1" spans="2:19">
      <c r="B67" s="22" t="s">
        <v>2074</v>
      </c>
      <c r="C67" s="43" t="s">
        <v>1964</v>
      </c>
      <c r="D67" s="43" t="s">
        <v>2075</v>
      </c>
      <c r="E67" s="42" t="s">
        <v>2076</v>
      </c>
      <c r="F67" s="43" t="s">
        <v>2077</v>
      </c>
      <c r="G67" s="43" t="s">
        <v>2078</v>
      </c>
      <c r="H67" s="43" t="s">
        <v>38</v>
      </c>
      <c r="I67" s="23" t="s">
        <v>24</v>
      </c>
      <c r="J67" s="43" t="s">
        <v>2079</v>
      </c>
      <c r="K67" s="40">
        <v>1</v>
      </c>
      <c r="L67" s="23" t="s">
        <v>2050</v>
      </c>
      <c r="M67" s="43" t="s">
        <v>33</v>
      </c>
      <c r="N67" s="43" t="s">
        <v>1815</v>
      </c>
      <c r="O67" s="43" t="s">
        <v>2051</v>
      </c>
      <c r="P67" s="56" t="s">
        <v>2024</v>
      </c>
      <c r="Q67" s="53" t="s">
        <v>2080</v>
      </c>
      <c r="R67" s="5"/>
      <c r="S67" s="5"/>
    </row>
    <row r="68" ht="35.1" customHeight="1" spans="2:19">
      <c r="B68" s="22" t="s">
        <v>2081</v>
      </c>
      <c r="C68" s="40" t="s">
        <v>2082</v>
      </c>
      <c r="D68" s="40" t="s">
        <v>2083</v>
      </c>
      <c r="E68" s="24" t="s">
        <v>2084</v>
      </c>
      <c r="F68" s="40" t="s">
        <v>1855</v>
      </c>
      <c r="G68" s="23" t="s">
        <v>1812</v>
      </c>
      <c r="H68" s="40" t="s">
        <v>29</v>
      </c>
      <c r="I68" s="23" t="s">
        <v>24</v>
      </c>
      <c r="J68" s="40" t="s">
        <v>1813</v>
      </c>
      <c r="K68" s="54">
        <v>1</v>
      </c>
      <c r="L68" s="40" t="s">
        <v>2085</v>
      </c>
      <c r="M68" s="40" t="s">
        <v>134</v>
      </c>
      <c r="N68" s="40" t="s">
        <v>1815</v>
      </c>
      <c r="O68" s="23" t="s">
        <v>28</v>
      </c>
      <c r="P68" s="53"/>
      <c r="Q68" s="24" t="s">
        <v>2086</v>
      </c>
      <c r="R68" s="5"/>
      <c r="S68" s="5"/>
    </row>
    <row r="69" ht="35.1" customHeight="1" spans="2:19">
      <c r="B69" s="22" t="s">
        <v>2087</v>
      </c>
      <c r="C69" s="40" t="s">
        <v>2082</v>
      </c>
      <c r="D69" s="40" t="s">
        <v>2083</v>
      </c>
      <c r="E69" s="24" t="s">
        <v>2088</v>
      </c>
      <c r="F69" s="40" t="s">
        <v>2089</v>
      </c>
      <c r="G69" s="23" t="s">
        <v>1812</v>
      </c>
      <c r="H69" s="40" t="s">
        <v>29</v>
      </c>
      <c r="I69" s="23" t="s">
        <v>24</v>
      </c>
      <c r="J69" s="40" t="s">
        <v>1813</v>
      </c>
      <c r="K69" s="54">
        <v>1</v>
      </c>
      <c r="L69" s="40" t="s">
        <v>2085</v>
      </c>
      <c r="M69" s="40" t="s">
        <v>134</v>
      </c>
      <c r="N69" s="40" t="s">
        <v>1815</v>
      </c>
      <c r="O69" s="23" t="s">
        <v>28</v>
      </c>
      <c r="P69" s="53"/>
      <c r="Q69" s="24" t="s">
        <v>2086</v>
      </c>
      <c r="R69" s="5"/>
      <c r="S69" s="5"/>
    </row>
    <row r="70" ht="44.1" customHeight="1" spans="2:19">
      <c r="B70" s="22" t="s">
        <v>2090</v>
      </c>
      <c r="C70" s="40" t="s">
        <v>2082</v>
      </c>
      <c r="D70" s="40" t="s">
        <v>2083</v>
      </c>
      <c r="E70" s="24" t="s">
        <v>2091</v>
      </c>
      <c r="F70" s="40" t="s">
        <v>2092</v>
      </c>
      <c r="G70" s="23" t="s">
        <v>1812</v>
      </c>
      <c r="H70" s="40" t="s">
        <v>38</v>
      </c>
      <c r="I70" s="23" t="s">
        <v>24</v>
      </c>
      <c r="J70" s="40" t="s">
        <v>1813</v>
      </c>
      <c r="K70" s="54">
        <v>1</v>
      </c>
      <c r="L70" s="40" t="s">
        <v>2085</v>
      </c>
      <c r="M70" s="40" t="s">
        <v>134</v>
      </c>
      <c r="N70" s="40" t="s">
        <v>1815</v>
      </c>
      <c r="O70" s="23" t="s">
        <v>28</v>
      </c>
      <c r="P70" s="53"/>
      <c r="Q70" s="24" t="s">
        <v>2093</v>
      </c>
      <c r="R70" s="5"/>
      <c r="S70" s="5"/>
    </row>
    <row r="71" ht="48" customHeight="1" spans="2:19">
      <c r="B71" s="22" t="s">
        <v>2094</v>
      </c>
      <c r="C71" s="40" t="s">
        <v>2082</v>
      </c>
      <c r="D71" s="37" t="s">
        <v>1905</v>
      </c>
      <c r="E71" s="24" t="s">
        <v>2095</v>
      </c>
      <c r="F71" s="40" t="s">
        <v>2096</v>
      </c>
      <c r="G71" s="23" t="s">
        <v>1812</v>
      </c>
      <c r="H71" s="40" t="s">
        <v>38</v>
      </c>
      <c r="I71" s="23" t="s">
        <v>24</v>
      </c>
      <c r="J71" s="40" t="s">
        <v>1813</v>
      </c>
      <c r="K71" s="54">
        <v>1</v>
      </c>
      <c r="L71" s="40" t="s">
        <v>2097</v>
      </c>
      <c r="M71" s="40" t="s">
        <v>134</v>
      </c>
      <c r="N71" s="40" t="s">
        <v>1815</v>
      </c>
      <c r="O71" s="23" t="s">
        <v>28</v>
      </c>
      <c r="P71" s="53" t="s">
        <v>2098</v>
      </c>
      <c r="Q71" s="24" t="s">
        <v>2099</v>
      </c>
      <c r="R71" s="5"/>
      <c r="S71" s="5"/>
    </row>
    <row r="72" ht="35.1" customHeight="1" spans="2:19">
      <c r="B72" s="22" t="s">
        <v>2100</v>
      </c>
      <c r="C72" s="40" t="s">
        <v>2082</v>
      </c>
      <c r="D72" s="40" t="s">
        <v>2101</v>
      </c>
      <c r="E72" s="24" t="s">
        <v>2102</v>
      </c>
      <c r="F72" s="40" t="s">
        <v>1834</v>
      </c>
      <c r="G72" s="23" t="s">
        <v>1812</v>
      </c>
      <c r="H72" s="40" t="s">
        <v>29</v>
      </c>
      <c r="I72" s="23" t="s">
        <v>24</v>
      </c>
      <c r="J72" s="40" t="s">
        <v>1813</v>
      </c>
      <c r="K72" s="54">
        <v>1</v>
      </c>
      <c r="L72" s="40" t="s">
        <v>2097</v>
      </c>
      <c r="M72" s="40" t="s">
        <v>134</v>
      </c>
      <c r="N72" s="40" t="s">
        <v>1815</v>
      </c>
      <c r="O72" s="23" t="s">
        <v>28</v>
      </c>
      <c r="P72" s="53"/>
      <c r="Q72" s="24" t="s">
        <v>2103</v>
      </c>
      <c r="R72" s="5"/>
      <c r="S72" s="5"/>
    </row>
    <row r="73" ht="35.1" customHeight="1" spans="2:19">
      <c r="B73" s="22" t="s">
        <v>2104</v>
      </c>
      <c r="C73" s="40" t="s">
        <v>2082</v>
      </c>
      <c r="D73" s="40" t="s">
        <v>2105</v>
      </c>
      <c r="E73" s="24" t="s">
        <v>2106</v>
      </c>
      <c r="F73" s="40" t="s">
        <v>1834</v>
      </c>
      <c r="G73" s="23" t="s">
        <v>1812</v>
      </c>
      <c r="H73" s="40" t="s">
        <v>29</v>
      </c>
      <c r="I73" s="23" t="s">
        <v>24</v>
      </c>
      <c r="J73" s="40" t="s">
        <v>1813</v>
      </c>
      <c r="K73" s="54">
        <v>1</v>
      </c>
      <c r="L73" s="40" t="s">
        <v>2097</v>
      </c>
      <c r="M73" s="40" t="s">
        <v>134</v>
      </c>
      <c r="N73" s="40" t="s">
        <v>1815</v>
      </c>
      <c r="O73" s="23" t="s">
        <v>28</v>
      </c>
      <c r="P73" s="53"/>
      <c r="Q73" s="24" t="s">
        <v>2107</v>
      </c>
      <c r="R73" s="5"/>
      <c r="S73" s="5"/>
    </row>
    <row r="74" ht="35.1" customHeight="1" spans="2:19">
      <c r="B74" s="22" t="s">
        <v>2108</v>
      </c>
      <c r="C74" s="40" t="s">
        <v>2109</v>
      </c>
      <c r="D74" s="40" t="s">
        <v>2101</v>
      </c>
      <c r="E74" s="24" t="s">
        <v>2110</v>
      </c>
      <c r="F74" s="40" t="s">
        <v>142</v>
      </c>
      <c r="G74" s="23" t="s">
        <v>1812</v>
      </c>
      <c r="H74" s="40" t="s">
        <v>29</v>
      </c>
      <c r="I74" s="23" t="s">
        <v>24</v>
      </c>
      <c r="J74" s="40" t="s">
        <v>1813</v>
      </c>
      <c r="K74" s="54">
        <v>1</v>
      </c>
      <c r="L74" s="23" t="s">
        <v>1968</v>
      </c>
      <c r="M74" s="40" t="s">
        <v>134</v>
      </c>
      <c r="N74" s="40" t="s">
        <v>1815</v>
      </c>
      <c r="O74" s="23" t="s">
        <v>28</v>
      </c>
      <c r="P74" s="56"/>
      <c r="Q74" s="26" t="s">
        <v>2111</v>
      </c>
      <c r="R74" s="79"/>
      <c r="S74" s="5"/>
    </row>
    <row r="75" ht="35.1" customHeight="1" spans="2:19">
      <c r="B75" s="22" t="s">
        <v>2112</v>
      </c>
      <c r="C75" s="40" t="s">
        <v>2109</v>
      </c>
      <c r="D75" s="40" t="s">
        <v>2101</v>
      </c>
      <c r="E75" s="24" t="s">
        <v>2113</v>
      </c>
      <c r="F75" s="40" t="s">
        <v>193</v>
      </c>
      <c r="G75" s="23" t="s">
        <v>1812</v>
      </c>
      <c r="H75" s="40" t="s">
        <v>29</v>
      </c>
      <c r="I75" s="23" t="s">
        <v>24</v>
      </c>
      <c r="J75" s="40" t="s">
        <v>1813</v>
      </c>
      <c r="K75" s="54">
        <v>1</v>
      </c>
      <c r="L75" s="23" t="s">
        <v>1968</v>
      </c>
      <c r="M75" s="40" t="s">
        <v>134</v>
      </c>
      <c r="N75" s="40" t="s">
        <v>1815</v>
      </c>
      <c r="O75" s="23" t="s">
        <v>28</v>
      </c>
      <c r="P75" s="56" t="s">
        <v>1945</v>
      </c>
      <c r="Q75" s="26" t="s">
        <v>2114</v>
      </c>
      <c r="R75" s="79"/>
      <c r="S75" s="5"/>
    </row>
    <row r="76" ht="35.1" customHeight="1" spans="2:19">
      <c r="B76" s="22" t="s">
        <v>2115</v>
      </c>
      <c r="C76" s="40" t="s">
        <v>2109</v>
      </c>
      <c r="D76" s="40" t="s">
        <v>2101</v>
      </c>
      <c r="E76" s="24" t="s">
        <v>2116</v>
      </c>
      <c r="F76" s="40" t="s">
        <v>816</v>
      </c>
      <c r="G76" s="23" t="s">
        <v>1812</v>
      </c>
      <c r="H76" s="40" t="s">
        <v>29</v>
      </c>
      <c r="I76" s="23" t="s">
        <v>24</v>
      </c>
      <c r="J76" s="40" t="s">
        <v>1813</v>
      </c>
      <c r="K76" s="54">
        <v>1</v>
      </c>
      <c r="L76" s="23" t="s">
        <v>1968</v>
      </c>
      <c r="M76" s="40" t="s">
        <v>134</v>
      </c>
      <c r="N76" s="40" t="s">
        <v>1815</v>
      </c>
      <c r="O76" s="23" t="s">
        <v>28</v>
      </c>
      <c r="P76" s="56" t="s">
        <v>1945</v>
      </c>
      <c r="Q76" s="26" t="s">
        <v>2114</v>
      </c>
      <c r="R76" s="79"/>
      <c r="S76" s="5"/>
    </row>
    <row r="77" ht="35.1" customHeight="1" spans="2:19">
      <c r="B77" s="22" t="s">
        <v>2117</v>
      </c>
      <c r="C77" s="23" t="s">
        <v>2118</v>
      </c>
      <c r="D77" s="23" t="s">
        <v>2119</v>
      </c>
      <c r="E77" s="24" t="s">
        <v>2120</v>
      </c>
      <c r="F77" s="25" t="s">
        <v>651</v>
      </c>
      <c r="G77" s="23" t="s">
        <v>1812</v>
      </c>
      <c r="H77" s="25" t="s">
        <v>29</v>
      </c>
      <c r="I77" s="23" t="s">
        <v>24</v>
      </c>
      <c r="J77" s="23" t="s">
        <v>1813</v>
      </c>
      <c r="K77" s="25">
        <v>1</v>
      </c>
      <c r="L77" s="40" t="s">
        <v>1989</v>
      </c>
      <c r="M77" s="23" t="s">
        <v>134</v>
      </c>
      <c r="N77" s="23" t="s">
        <v>1815</v>
      </c>
      <c r="O77" s="23" t="s">
        <v>28</v>
      </c>
      <c r="P77" s="47"/>
      <c r="Q77" s="47" t="s">
        <v>2121</v>
      </c>
      <c r="R77" s="5"/>
      <c r="S77" s="5"/>
    </row>
    <row r="78" ht="35.1" customHeight="1" spans="2:19">
      <c r="B78" s="22" t="s">
        <v>2122</v>
      </c>
      <c r="C78" s="23" t="s">
        <v>2118</v>
      </c>
      <c r="D78" s="23" t="s">
        <v>2123</v>
      </c>
      <c r="E78" s="24" t="s">
        <v>2124</v>
      </c>
      <c r="F78" s="25" t="s">
        <v>699</v>
      </c>
      <c r="G78" s="23" t="s">
        <v>1812</v>
      </c>
      <c r="H78" s="25" t="s">
        <v>29</v>
      </c>
      <c r="I78" s="23" t="s">
        <v>24</v>
      </c>
      <c r="J78" s="23" t="s">
        <v>1813</v>
      </c>
      <c r="K78" s="25">
        <v>1</v>
      </c>
      <c r="L78" s="40" t="s">
        <v>1989</v>
      </c>
      <c r="M78" s="23" t="s">
        <v>134</v>
      </c>
      <c r="N78" s="23" t="s">
        <v>1815</v>
      </c>
      <c r="O78" s="23" t="s">
        <v>28</v>
      </c>
      <c r="P78" s="47"/>
      <c r="Q78" s="47" t="s">
        <v>2125</v>
      </c>
      <c r="R78" s="5"/>
      <c r="S78" s="5"/>
    </row>
    <row r="79" ht="35.1" customHeight="1" spans="2:19">
      <c r="B79" s="22" t="s">
        <v>2126</v>
      </c>
      <c r="C79" s="23" t="s">
        <v>2118</v>
      </c>
      <c r="D79" s="23" t="s">
        <v>2127</v>
      </c>
      <c r="E79" s="24" t="s">
        <v>2128</v>
      </c>
      <c r="F79" s="25" t="s">
        <v>409</v>
      </c>
      <c r="G79" s="23" t="s">
        <v>1812</v>
      </c>
      <c r="H79" s="25" t="s">
        <v>29</v>
      </c>
      <c r="I79" s="23" t="s">
        <v>24</v>
      </c>
      <c r="J79" s="23" t="s">
        <v>1813</v>
      </c>
      <c r="K79" s="25">
        <v>1</v>
      </c>
      <c r="L79" s="40" t="s">
        <v>1989</v>
      </c>
      <c r="M79" s="23" t="s">
        <v>134</v>
      </c>
      <c r="N79" s="23" t="s">
        <v>1815</v>
      </c>
      <c r="O79" s="23" t="s">
        <v>28</v>
      </c>
      <c r="P79" s="47"/>
      <c r="Q79" s="47" t="s">
        <v>2129</v>
      </c>
      <c r="R79" s="5"/>
      <c r="S79" s="5"/>
    </row>
    <row r="80" s="2" customFormat="1" ht="35.1" customHeight="1" spans="1:24">
      <c r="A80" s="39"/>
      <c r="B80" s="22" t="s">
        <v>2130</v>
      </c>
      <c r="C80" s="23" t="s">
        <v>2118</v>
      </c>
      <c r="D80" s="23" t="s">
        <v>2131</v>
      </c>
      <c r="E80" s="24" t="s">
        <v>2132</v>
      </c>
      <c r="F80" s="25" t="s">
        <v>30</v>
      </c>
      <c r="G80" s="23" t="s">
        <v>1812</v>
      </c>
      <c r="H80" s="25" t="s">
        <v>29</v>
      </c>
      <c r="I80" s="23" t="s">
        <v>24</v>
      </c>
      <c r="J80" s="23" t="s">
        <v>1813</v>
      </c>
      <c r="K80" s="25">
        <v>1</v>
      </c>
      <c r="L80" s="40" t="s">
        <v>1989</v>
      </c>
      <c r="M80" s="23" t="s">
        <v>134</v>
      </c>
      <c r="N80" s="23" t="s">
        <v>1815</v>
      </c>
      <c r="O80" s="23" t="s">
        <v>28</v>
      </c>
      <c r="P80" s="47"/>
      <c r="Q80" s="47" t="s">
        <v>2133</v>
      </c>
      <c r="R80" s="66"/>
      <c r="S80" s="67"/>
      <c r="T80" s="71"/>
      <c r="U80" s="72"/>
      <c r="V80" s="71"/>
      <c r="W80" s="71"/>
      <c r="X80" s="72"/>
    </row>
    <row r="81" s="2" customFormat="1" ht="35.1" customHeight="1" spans="1:24">
      <c r="A81" s="39"/>
      <c r="B81" s="22" t="s">
        <v>2134</v>
      </c>
      <c r="C81" s="23" t="s">
        <v>2118</v>
      </c>
      <c r="D81" s="23" t="s">
        <v>2135</v>
      </c>
      <c r="E81" s="24" t="s">
        <v>2136</v>
      </c>
      <c r="F81" s="25" t="s">
        <v>270</v>
      </c>
      <c r="G81" s="23" t="s">
        <v>1812</v>
      </c>
      <c r="H81" s="25" t="s">
        <v>38</v>
      </c>
      <c r="I81" s="23" t="s">
        <v>24</v>
      </c>
      <c r="J81" s="23" t="s">
        <v>1813</v>
      </c>
      <c r="K81" s="25">
        <v>1</v>
      </c>
      <c r="L81" s="40" t="s">
        <v>1989</v>
      </c>
      <c r="M81" s="23" t="s">
        <v>134</v>
      </c>
      <c r="N81" s="23" t="s">
        <v>1815</v>
      </c>
      <c r="O81" s="23" t="s">
        <v>28</v>
      </c>
      <c r="P81" s="47"/>
      <c r="Q81" s="47" t="s">
        <v>2137</v>
      </c>
      <c r="R81" s="66"/>
      <c r="S81" s="67"/>
      <c r="T81" s="71"/>
      <c r="U81" s="72"/>
      <c r="V81" s="71"/>
      <c r="W81" s="71"/>
      <c r="X81" s="72"/>
    </row>
    <row r="82" s="2" customFormat="1" ht="35.1" customHeight="1" spans="1:24">
      <c r="A82" s="39"/>
      <c r="B82" s="22" t="s">
        <v>2138</v>
      </c>
      <c r="C82" s="23" t="s">
        <v>2118</v>
      </c>
      <c r="D82" s="23" t="s">
        <v>2139</v>
      </c>
      <c r="E82" s="24" t="s">
        <v>2140</v>
      </c>
      <c r="F82" s="25" t="s">
        <v>47</v>
      </c>
      <c r="G82" s="23" t="s">
        <v>1812</v>
      </c>
      <c r="H82" s="25" t="s">
        <v>29</v>
      </c>
      <c r="I82" s="23" t="s">
        <v>24</v>
      </c>
      <c r="J82" s="23" t="s">
        <v>1813</v>
      </c>
      <c r="K82" s="25">
        <v>1</v>
      </c>
      <c r="L82" s="40" t="s">
        <v>1989</v>
      </c>
      <c r="M82" s="23" t="s">
        <v>134</v>
      </c>
      <c r="N82" s="23" t="s">
        <v>1815</v>
      </c>
      <c r="O82" s="23" t="s">
        <v>28</v>
      </c>
      <c r="P82" s="47"/>
      <c r="Q82" s="47" t="s">
        <v>2141</v>
      </c>
      <c r="R82" s="66"/>
      <c r="S82" s="67"/>
      <c r="T82" s="71"/>
      <c r="U82" s="72"/>
      <c r="V82" s="71"/>
      <c r="W82" s="71"/>
      <c r="X82" s="72"/>
    </row>
    <row r="83" s="2" customFormat="1" ht="35.1" customHeight="1" spans="1:24">
      <c r="A83" s="39"/>
      <c r="B83" s="22" t="s">
        <v>2142</v>
      </c>
      <c r="C83" s="23" t="s">
        <v>2118</v>
      </c>
      <c r="D83" s="23" t="s">
        <v>2139</v>
      </c>
      <c r="E83" s="24" t="s">
        <v>2143</v>
      </c>
      <c r="F83" s="25" t="s">
        <v>51</v>
      </c>
      <c r="G83" s="23" t="s">
        <v>1812</v>
      </c>
      <c r="H83" s="25" t="s">
        <v>29</v>
      </c>
      <c r="I83" s="23" t="s">
        <v>24</v>
      </c>
      <c r="J83" s="23" t="s">
        <v>1813</v>
      </c>
      <c r="K83" s="25">
        <v>1</v>
      </c>
      <c r="L83" s="40" t="s">
        <v>1989</v>
      </c>
      <c r="M83" s="23" t="s">
        <v>134</v>
      </c>
      <c r="N83" s="23" t="s">
        <v>1815</v>
      </c>
      <c r="O83" s="23" t="s">
        <v>28</v>
      </c>
      <c r="P83" s="47"/>
      <c r="Q83" s="47" t="s">
        <v>2144</v>
      </c>
      <c r="R83" s="66"/>
      <c r="S83" s="67"/>
      <c r="T83" s="71"/>
      <c r="U83" s="72"/>
      <c r="V83" s="71"/>
      <c r="W83" s="71"/>
      <c r="X83" s="72"/>
    </row>
    <row r="84" s="2" customFormat="1" ht="35.1" customHeight="1" spans="1:24">
      <c r="A84" s="39"/>
      <c r="B84" s="22" t="s">
        <v>2145</v>
      </c>
      <c r="C84" s="23" t="s">
        <v>2118</v>
      </c>
      <c r="D84" s="23" t="s">
        <v>2139</v>
      </c>
      <c r="E84" s="24" t="s">
        <v>2146</v>
      </c>
      <c r="F84" s="25" t="s">
        <v>51</v>
      </c>
      <c r="G84" s="23" t="s">
        <v>1812</v>
      </c>
      <c r="H84" s="25" t="s">
        <v>29</v>
      </c>
      <c r="I84" s="23" t="s">
        <v>24</v>
      </c>
      <c r="J84" s="23" t="s">
        <v>1813</v>
      </c>
      <c r="K84" s="25">
        <v>1</v>
      </c>
      <c r="L84" s="40" t="s">
        <v>1989</v>
      </c>
      <c r="M84" s="23" t="s">
        <v>134</v>
      </c>
      <c r="N84" s="23" t="s">
        <v>1815</v>
      </c>
      <c r="O84" s="23" t="s">
        <v>28</v>
      </c>
      <c r="P84" s="47"/>
      <c r="Q84" s="47" t="s">
        <v>2147</v>
      </c>
      <c r="R84" s="66"/>
      <c r="S84" s="67"/>
      <c r="T84" s="71"/>
      <c r="U84" s="72"/>
      <c r="V84" s="71"/>
      <c r="W84" s="71"/>
      <c r="X84" s="72"/>
    </row>
    <row r="85" s="2" customFormat="1" ht="35.1" customHeight="1" spans="1:24">
      <c r="A85" s="39"/>
      <c r="B85" s="22" t="s">
        <v>2148</v>
      </c>
      <c r="C85" s="23" t="s">
        <v>2118</v>
      </c>
      <c r="D85" s="23" t="s">
        <v>2139</v>
      </c>
      <c r="E85" s="24" t="s">
        <v>2149</v>
      </c>
      <c r="F85" s="25" t="s">
        <v>30</v>
      </c>
      <c r="G85" s="23" t="s">
        <v>1812</v>
      </c>
      <c r="H85" s="25" t="s">
        <v>29</v>
      </c>
      <c r="I85" s="23" t="s">
        <v>24</v>
      </c>
      <c r="J85" s="23" t="s">
        <v>1813</v>
      </c>
      <c r="K85" s="25">
        <v>1</v>
      </c>
      <c r="L85" s="40" t="s">
        <v>1989</v>
      </c>
      <c r="M85" s="23" t="s">
        <v>134</v>
      </c>
      <c r="N85" s="23" t="s">
        <v>1815</v>
      </c>
      <c r="O85" s="23" t="s">
        <v>28</v>
      </c>
      <c r="P85" s="47"/>
      <c r="Q85" s="47" t="s">
        <v>2150</v>
      </c>
      <c r="R85" s="66"/>
      <c r="S85" s="67"/>
      <c r="T85" s="71"/>
      <c r="U85" s="72"/>
      <c r="V85" s="71"/>
      <c r="W85" s="71"/>
      <c r="X85" s="72"/>
    </row>
    <row r="86" s="2" customFormat="1" ht="35.1" customHeight="1" spans="1:24">
      <c r="A86" s="39"/>
      <c r="B86" s="22" t="s">
        <v>2151</v>
      </c>
      <c r="C86" s="23" t="s">
        <v>2152</v>
      </c>
      <c r="D86" s="23" t="s">
        <v>2153</v>
      </c>
      <c r="E86" s="24" t="s">
        <v>2154</v>
      </c>
      <c r="F86" s="25" t="s">
        <v>2155</v>
      </c>
      <c r="G86" s="23" t="s">
        <v>1728</v>
      </c>
      <c r="H86" s="25" t="s">
        <v>29</v>
      </c>
      <c r="I86" s="23" t="s">
        <v>24</v>
      </c>
      <c r="J86" s="23" t="s">
        <v>1813</v>
      </c>
      <c r="K86" s="25">
        <v>1</v>
      </c>
      <c r="L86" s="23" t="s">
        <v>2156</v>
      </c>
      <c r="M86" s="23" t="s">
        <v>33</v>
      </c>
      <c r="N86" s="23" t="s">
        <v>1815</v>
      </c>
      <c r="O86" s="23" t="s">
        <v>2051</v>
      </c>
      <c r="P86" s="47"/>
      <c r="Q86" s="47" t="s">
        <v>2157</v>
      </c>
      <c r="R86" s="66"/>
      <c r="S86" s="67"/>
      <c r="T86" s="71"/>
      <c r="U86" s="72"/>
      <c r="V86" s="71"/>
      <c r="W86" s="71"/>
      <c r="X86" s="72"/>
    </row>
    <row r="87" s="2" customFormat="1" ht="35.1" customHeight="1" spans="1:24">
      <c r="A87" s="39"/>
      <c r="B87" s="22" t="s">
        <v>2158</v>
      </c>
      <c r="C87" s="23" t="s">
        <v>2152</v>
      </c>
      <c r="D87" s="23" t="s">
        <v>2159</v>
      </c>
      <c r="E87" s="24" t="s">
        <v>2160</v>
      </c>
      <c r="F87" s="25" t="s">
        <v>2161</v>
      </c>
      <c r="G87" s="23" t="s">
        <v>1728</v>
      </c>
      <c r="H87" s="25" t="s">
        <v>29</v>
      </c>
      <c r="I87" s="23" t="s">
        <v>221</v>
      </c>
      <c r="J87" s="23" t="s">
        <v>1813</v>
      </c>
      <c r="K87" s="25">
        <v>1</v>
      </c>
      <c r="L87" s="23" t="s">
        <v>2156</v>
      </c>
      <c r="M87" s="23" t="s">
        <v>33</v>
      </c>
      <c r="N87" s="23" t="s">
        <v>1815</v>
      </c>
      <c r="O87" s="23" t="s">
        <v>2051</v>
      </c>
      <c r="P87" s="47"/>
      <c r="Q87" s="47" t="s">
        <v>2162</v>
      </c>
      <c r="R87" s="66"/>
      <c r="S87" s="67"/>
      <c r="T87" s="71"/>
      <c r="U87" s="72"/>
      <c r="V87" s="71"/>
      <c r="W87" s="71"/>
      <c r="X87" s="72"/>
    </row>
    <row r="88" s="2" customFormat="1" ht="35.1" customHeight="1" spans="1:24">
      <c r="A88" s="39"/>
      <c r="B88" s="22" t="s">
        <v>2163</v>
      </c>
      <c r="C88" s="23" t="s">
        <v>2152</v>
      </c>
      <c r="D88" s="23" t="s">
        <v>2002</v>
      </c>
      <c r="E88" s="24" t="s">
        <v>2164</v>
      </c>
      <c r="F88" s="25" t="s">
        <v>2165</v>
      </c>
      <c r="G88" s="23" t="s">
        <v>1728</v>
      </c>
      <c r="H88" s="25" t="s">
        <v>29</v>
      </c>
      <c r="I88" s="23" t="s">
        <v>24</v>
      </c>
      <c r="J88" s="23" t="s">
        <v>1813</v>
      </c>
      <c r="K88" s="25">
        <v>1</v>
      </c>
      <c r="L88" s="23" t="s">
        <v>2156</v>
      </c>
      <c r="M88" s="23" t="s">
        <v>33</v>
      </c>
      <c r="N88" s="23" t="s">
        <v>1815</v>
      </c>
      <c r="O88" s="23" t="s">
        <v>2051</v>
      </c>
      <c r="P88" s="47"/>
      <c r="Q88" s="47" t="s">
        <v>2166</v>
      </c>
      <c r="R88" s="66"/>
      <c r="S88" s="67"/>
      <c r="T88" s="71"/>
      <c r="U88" s="72"/>
      <c r="V88" s="71"/>
      <c r="W88" s="71"/>
      <c r="X88" s="72"/>
    </row>
    <row r="89" s="2" customFormat="1" ht="35.1" customHeight="1" spans="1:24">
      <c r="A89" s="39"/>
      <c r="B89" s="22" t="s">
        <v>2167</v>
      </c>
      <c r="C89" s="23" t="s">
        <v>2152</v>
      </c>
      <c r="D89" s="23" t="s">
        <v>2168</v>
      </c>
      <c r="E89" s="24" t="s">
        <v>2169</v>
      </c>
      <c r="F89" s="25" t="s">
        <v>2170</v>
      </c>
      <c r="G89" s="23" t="s">
        <v>1728</v>
      </c>
      <c r="H89" s="25" t="s">
        <v>29</v>
      </c>
      <c r="I89" s="23" t="s">
        <v>221</v>
      </c>
      <c r="J89" s="23" t="s">
        <v>1813</v>
      </c>
      <c r="K89" s="25">
        <v>1</v>
      </c>
      <c r="L89" s="23" t="s">
        <v>2156</v>
      </c>
      <c r="M89" s="23" t="s">
        <v>33</v>
      </c>
      <c r="N89" s="23" t="s">
        <v>1815</v>
      </c>
      <c r="O89" s="23" t="s">
        <v>2051</v>
      </c>
      <c r="P89" s="47"/>
      <c r="Q89" s="47" t="s">
        <v>2171</v>
      </c>
      <c r="R89" s="66"/>
      <c r="S89" s="67"/>
      <c r="T89" s="71"/>
      <c r="U89" s="72"/>
      <c r="V89" s="71"/>
      <c r="W89" s="71"/>
      <c r="X89" s="72"/>
    </row>
    <row r="90" s="2" customFormat="1" ht="35.1" customHeight="1" spans="1:24">
      <c r="A90" s="39"/>
      <c r="B90" s="22" t="s">
        <v>2172</v>
      </c>
      <c r="C90" s="23" t="s">
        <v>2152</v>
      </c>
      <c r="D90" s="23" t="s">
        <v>2153</v>
      </c>
      <c r="E90" s="24" t="s">
        <v>2173</v>
      </c>
      <c r="F90" s="25" t="s">
        <v>2174</v>
      </c>
      <c r="G90" s="23" t="s">
        <v>2175</v>
      </c>
      <c r="H90" s="25" t="s">
        <v>29</v>
      </c>
      <c r="I90" s="23" t="s">
        <v>24</v>
      </c>
      <c r="J90" s="23" t="s">
        <v>1813</v>
      </c>
      <c r="K90" s="25">
        <v>1</v>
      </c>
      <c r="L90" s="23" t="s">
        <v>2176</v>
      </c>
      <c r="M90" s="23" t="s">
        <v>33</v>
      </c>
      <c r="N90" s="23" t="s">
        <v>1815</v>
      </c>
      <c r="O90" s="23" t="s">
        <v>28</v>
      </c>
      <c r="P90" s="47"/>
      <c r="Q90" s="47" t="s">
        <v>2177</v>
      </c>
      <c r="R90" s="66"/>
      <c r="S90" s="67"/>
      <c r="T90" s="71"/>
      <c r="U90" s="72"/>
      <c r="V90" s="71"/>
      <c r="W90" s="71"/>
      <c r="X90" s="72"/>
    </row>
    <row r="91" s="2" customFormat="1" ht="35.1" customHeight="1" spans="1:24">
      <c r="A91" s="39"/>
      <c r="B91" s="22" t="s">
        <v>2178</v>
      </c>
      <c r="C91" s="23" t="s">
        <v>2152</v>
      </c>
      <c r="D91" s="23" t="s">
        <v>2153</v>
      </c>
      <c r="E91" s="24" t="s">
        <v>2179</v>
      </c>
      <c r="F91" s="25" t="s">
        <v>2180</v>
      </c>
      <c r="G91" s="23" t="s">
        <v>2175</v>
      </c>
      <c r="H91" s="25" t="s">
        <v>29</v>
      </c>
      <c r="I91" s="23" t="s">
        <v>24</v>
      </c>
      <c r="J91" s="23" t="s">
        <v>1813</v>
      </c>
      <c r="K91" s="25">
        <v>1</v>
      </c>
      <c r="L91" s="23" t="s">
        <v>2176</v>
      </c>
      <c r="M91" s="23" t="s">
        <v>33</v>
      </c>
      <c r="N91" s="23" t="s">
        <v>1815</v>
      </c>
      <c r="O91" s="23" t="s">
        <v>28</v>
      </c>
      <c r="P91" s="47"/>
      <c r="Q91" s="47" t="s">
        <v>2181</v>
      </c>
      <c r="R91" s="66"/>
      <c r="S91" s="67"/>
      <c r="T91" s="71"/>
      <c r="U91" s="72"/>
      <c r="V91" s="71"/>
      <c r="W91" s="71"/>
      <c r="X91" s="72"/>
    </row>
    <row r="92" s="2" customFormat="1" ht="35.1" customHeight="1" spans="1:24">
      <c r="A92" s="39"/>
      <c r="B92" s="22" t="s">
        <v>2182</v>
      </c>
      <c r="C92" s="23" t="s">
        <v>2152</v>
      </c>
      <c r="D92" s="23" t="s">
        <v>2153</v>
      </c>
      <c r="E92" s="24" t="s">
        <v>2183</v>
      </c>
      <c r="F92" s="25" t="s">
        <v>532</v>
      </c>
      <c r="G92" s="23" t="s">
        <v>2175</v>
      </c>
      <c r="H92" s="25" t="s">
        <v>29</v>
      </c>
      <c r="I92" s="23" t="s">
        <v>24</v>
      </c>
      <c r="J92" s="23" t="s">
        <v>1813</v>
      </c>
      <c r="K92" s="25">
        <v>1</v>
      </c>
      <c r="L92" s="23" t="s">
        <v>2176</v>
      </c>
      <c r="M92" s="23" t="s">
        <v>33</v>
      </c>
      <c r="N92" s="23" t="s">
        <v>1815</v>
      </c>
      <c r="O92" s="23" t="s">
        <v>28</v>
      </c>
      <c r="P92" s="47"/>
      <c r="Q92" s="47" t="s">
        <v>2184</v>
      </c>
      <c r="R92" s="66"/>
      <c r="S92" s="67"/>
      <c r="T92" s="71"/>
      <c r="U92" s="72"/>
      <c r="V92" s="71"/>
      <c r="W92" s="71"/>
      <c r="X92" s="72"/>
    </row>
    <row r="93" s="2" customFormat="1" ht="35.1" customHeight="1" spans="1:24">
      <c r="A93" s="39"/>
      <c r="B93" s="22" t="s">
        <v>2185</v>
      </c>
      <c r="C93" s="23" t="s">
        <v>2152</v>
      </c>
      <c r="D93" s="23" t="s">
        <v>2186</v>
      </c>
      <c r="E93" s="24" t="s">
        <v>2187</v>
      </c>
      <c r="F93" s="25" t="s">
        <v>1703</v>
      </c>
      <c r="G93" s="23" t="s">
        <v>2175</v>
      </c>
      <c r="H93" s="25" t="s">
        <v>29</v>
      </c>
      <c r="I93" s="23" t="s">
        <v>24</v>
      </c>
      <c r="J93" s="23" t="s">
        <v>1813</v>
      </c>
      <c r="K93" s="25">
        <v>1</v>
      </c>
      <c r="L93" s="23" t="s">
        <v>2188</v>
      </c>
      <c r="M93" s="23" t="s">
        <v>134</v>
      </c>
      <c r="N93" s="23" t="s">
        <v>1815</v>
      </c>
      <c r="O93" s="23" t="s">
        <v>28</v>
      </c>
      <c r="P93" s="47"/>
      <c r="Q93" s="47" t="s">
        <v>2189</v>
      </c>
      <c r="R93" s="66"/>
      <c r="S93" s="67"/>
      <c r="T93" s="71"/>
      <c r="U93" s="72"/>
      <c r="V93" s="71"/>
      <c r="W93" s="71"/>
      <c r="X93" s="72"/>
    </row>
    <row r="94" s="2" customFormat="1" ht="35.1" customHeight="1" spans="1:24">
      <c r="A94" s="39"/>
      <c r="B94" s="22" t="s">
        <v>2190</v>
      </c>
      <c r="C94" s="23" t="s">
        <v>2152</v>
      </c>
      <c r="D94" s="23" t="s">
        <v>2153</v>
      </c>
      <c r="E94" s="24" t="s">
        <v>2191</v>
      </c>
      <c r="F94" s="25" t="s">
        <v>94</v>
      </c>
      <c r="G94" s="23" t="s">
        <v>2175</v>
      </c>
      <c r="H94" s="25" t="s">
        <v>29</v>
      </c>
      <c r="I94" s="23" t="s">
        <v>24</v>
      </c>
      <c r="J94" s="23" t="s">
        <v>1813</v>
      </c>
      <c r="K94" s="25">
        <v>1</v>
      </c>
      <c r="L94" s="23" t="s">
        <v>2192</v>
      </c>
      <c r="M94" s="23" t="s">
        <v>33</v>
      </c>
      <c r="N94" s="23" t="s">
        <v>1815</v>
      </c>
      <c r="O94" s="23" t="s">
        <v>28</v>
      </c>
      <c r="P94" s="47"/>
      <c r="Q94" s="47" t="s">
        <v>2193</v>
      </c>
      <c r="R94" s="66"/>
      <c r="S94" s="67"/>
      <c r="T94" s="71"/>
      <c r="U94" s="72"/>
      <c r="V94" s="71"/>
      <c r="W94" s="71"/>
      <c r="X94" s="72"/>
    </row>
    <row r="95" s="1" customFormat="1" ht="35.1" customHeight="1" spans="1:24">
      <c r="A95" s="18" t="s">
        <v>2194</v>
      </c>
      <c r="B95" s="21" t="s">
        <v>2195</v>
      </c>
      <c r="C95" s="73"/>
      <c r="D95" s="74"/>
      <c r="E95" s="73"/>
      <c r="F95" s="74"/>
      <c r="G95" s="73"/>
      <c r="H95" s="73"/>
      <c r="I95" s="73"/>
      <c r="J95" s="73"/>
      <c r="K95" s="73"/>
      <c r="L95" s="73"/>
      <c r="M95" s="73"/>
      <c r="N95" s="73"/>
      <c r="O95" s="73"/>
      <c r="P95" s="78"/>
      <c r="Q95" s="73"/>
      <c r="R95" s="65"/>
      <c r="S95" s="62"/>
      <c r="T95" s="62"/>
      <c r="U95" s="63"/>
      <c r="V95" s="62"/>
      <c r="W95" s="62"/>
      <c r="X95" s="63"/>
    </row>
    <row r="96" s="2" customFormat="1" ht="35.1" customHeight="1" spans="1:24">
      <c r="A96" s="18" t="s">
        <v>1822</v>
      </c>
      <c r="B96" s="22" t="s">
        <v>1807</v>
      </c>
      <c r="C96" s="23" t="s">
        <v>1808</v>
      </c>
      <c r="D96" s="23" t="s">
        <v>2196</v>
      </c>
      <c r="E96" s="26" t="s">
        <v>2197</v>
      </c>
      <c r="F96" s="27" t="s">
        <v>699</v>
      </c>
      <c r="G96" s="23" t="s">
        <v>1812</v>
      </c>
      <c r="H96" s="27" t="s">
        <v>29</v>
      </c>
      <c r="I96" s="23" t="s">
        <v>24</v>
      </c>
      <c r="J96" s="40" t="s">
        <v>1813</v>
      </c>
      <c r="K96" s="27">
        <v>1</v>
      </c>
      <c r="L96" s="23" t="s">
        <v>464</v>
      </c>
      <c r="M96" s="27" t="s">
        <v>134</v>
      </c>
      <c r="N96" s="27" t="s">
        <v>1815</v>
      </c>
      <c r="O96" s="23" t="s">
        <v>28</v>
      </c>
      <c r="P96" s="47" t="s">
        <v>2198</v>
      </c>
      <c r="Q96" s="47" t="s">
        <v>2199</v>
      </c>
      <c r="R96" s="66"/>
      <c r="S96" s="67"/>
      <c r="T96" s="13"/>
      <c r="U96" s="14"/>
      <c r="V96" s="13"/>
      <c r="W96" s="13"/>
      <c r="X96" s="14"/>
    </row>
    <row r="97" s="2" customFormat="1" ht="35.1" customHeight="1" spans="1:24">
      <c r="A97" s="18" t="s">
        <v>1822</v>
      </c>
      <c r="B97" s="22" t="s">
        <v>1818</v>
      </c>
      <c r="C97" s="23" t="s">
        <v>1808</v>
      </c>
      <c r="D97" s="23" t="s">
        <v>2196</v>
      </c>
      <c r="E97" s="26" t="s">
        <v>2197</v>
      </c>
      <c r="F97" s="27" t="s">
        <v>142</v>
      </c>
      <c r="G97" s="23" t="s">
        <v>1812</v>
      </c>
      <c r="H97" s="27" t="s">
        <v>29</v>
      </c>
      <c r="I97" s="23" t="s">
        <v>24</v>
      </c>
      <c r="J97" s="40" t="s">
        <v>1813</v>
      </c>
      <c r="K97" s="27">
        <v>1</v>
      </c>
      <c r="L97" s="23" t="s">
        <v>464</v>
      </c>
      <c r="M97" s="27" t="s">
        <v>134</v>
      </c>
      <c r="N97" s="27" t="s">
        <v>1815</v>
      </c>
      <c r="O97" s="23" t="s">
        <v>28</v>
      </c>
      <c r="P97" s="47" t="s">
        <v>2198</v>
      </c>
      <c r="Q97" s="47" t="s">
        <v>2199</v>
      </c>
      <c r="R97" s="66"/>
      <c r="S97" s="67"/>
      <c r="T97" s="13"/>
      <c r="U97" s="14"/>
      <c r="V97" s="13"/>
      <c r="W97" s="13"/>
      <c r="X97" s="14"/>
    </row>
    <row r="98" s="2" customFormat="1" ht="35.1" customHeight="1" spans="1:24">
      <c r="A98" s="18" t="s">
        <v>1822</v>
      </c>
      <c r="B98" s="22" t="s">
        <v>1823</v>
      </c>
      <c r="C98" s="23" t="s">
        <v>1808</v>
      </c>
      <c r="D98" s="23" t="s">
        <v>2196</v>
      </c>
      <c r="E98" s="26" t="s">
        <v>2200</v>
      </c>
      <c r="F98" s="27" t="s">
        <v>1855</v>
      </c>
      <c r="G98" s="23" t="s">
        <v>1812</v>
      </c>
      <c r="H98" s="27" t="s">
        <v>29</v>
      </c>
      <c r="I98" s="23" t="s">
        <v>24</v>
      </c>
      <c r="J98" s="40" t="s">
        <v>1813</v>
      </c>
      <c r="K98" s="27">
        <v>2</v>
      </c>
      <c r="L98" s="23" t="s">
        <v>464</v>
      </c>
      <c r="M98" s="27" t="s">
        <v>134</v>
      </c>
      <c r="N98" s="27" t="s">
        <v>1815</v>
      </c>
      <c r="O98" s="23" t="s">
        <v>28</v>
      </c>
      <c r="P98" s="47" t="s">
        <v>2201</v>
      </c>
      <c r="Q98" s="47" t="s">
        <v>2202</v>
      </c>
      <c r="R98" s="66"/>
      <c r="S98" s="67"/>
      <c r="T98" s="13"/>
      <c r="U98" s="14"/>
      <c r="V98" s="13"/>
      <c r="W98" s="13"/>
      <c r="X98" s="14"/>
    </row>
    <row r="99" s="2" customFormat="1" ht="35.1" customHeight="1" spans="1:24">
      <c r="A99" s="18" t="s">
        <v>1822</v>
      </c>
      <c r="B99" s="22" t="s">
        <v>1829</v>
      </c>
      <c r="C99" s="23" t="s">
        <v>1808</v>
      </c>
      <c r="D99" s="23" t="s">
        <v>2203</v>
      </c>
      <c r="E99" s="26" t="s">
        <v>2204</v>
      </c>
      <c r="F99" s="27" t="s">
        <v>193</v>
      </c>
      <c r="G99" s="23" t="s">
        <v>1812</v>
      </c>
      <c r="H99" s="27" t="s">
        <v>29</v>
      </c>
      <c r="I99" s="23" t="s">
        <v>24</v>
      </c>
      <c r="J99" s="40" t="s">
        <v>1813</v>
      </c>
      <c r="K99" s="27">
        <v>2</v>
      </c>
      <c r="L99" s="23" t="s">
        <v>464</v>
      </c>
      <c r="M99" s="27" t="s">
        <v>134</v>
      </c>
      <c r="N99" s="27" t="s">
        <v>1815</v>
      </c>
      <c r="O99" s="23" t="s">
        <v>28</v>
      </c>
      <c r="P99" s="47" t="s">
        <v>2205</v>
      </c>
      <c r="Q99" s="47" t="s">
        <v>2206</v>
      </c>
      <c r="R99" s="66"/>
      <c r="S99" s="67"/>
      <c r="T99" s="13"/>
      <c r="U99" s="14"/>
      <c r="V99" s="13"/>
      <c r="W99" s="13"/>
      <c r="X99" s="14"/>
    </row>
    <row r="100" s="2" customFormat="1" ht="35.1" customHeight="1" spans="1:24">
      <c r="A100" s="39"/>
      <c r="B100" s="22" t="s">
        <v>1832</v>
      </c>
      <c r="C100" s="23" t="s">
        <v>1808</v>
      </c>
      <c r="D100" s="23" t="s">
        <v>1842</v>
      </c>
      <c r="E100" s="24" t="s">
        <v>2207</v>
      </c>
      <c r="F100" s="25" t="s">
        <v>51</v>
      </c>
      <c r="G100" s="23" t="s">
        <v>1812</v>
      </c>
      <c r="H100" s="25" t="s">
        <v>29</v>
      </c>
      <c r="I100" s="23" t="s">
        <v>24</v>
      </c>
      <c r="J100" s="23" t="s">
        <v>1813</v>
      </c>
      <c r="K100" s="25">
        <v>1</v>
      </c>
      <c r="L100" s="23" t="s">
        <v>464</v>
      </c>
      <c r="M100" s="23" t="s">
        <v>134</v>
      </c>
      <c r="N100" s="23" t="s">
        <v>1815</v>
      </c>
      <c r="O100" s="23" t="s">
        <v>28</v>
      </c>
      <c r="P100" s="47" t="s">
        <v>2198</v>
      </c>
      <c r="Q100" s="47" t="s">
        <v>2208</v>
      </c>
      <c r="R100" s="66"/>
      <c r="S100" s="67"/>
      <c r="T100" s="71"/>
      <c r="U100" s="72"/>
      <c r="V100" s="71"/>
      <c r="W100" s="71"/>
      <c r="X100" s="72"/>
    </row>
    <row r="101" s="2" customFormat="1" ht="35.1" customHeight="1" spans="1:24">
      <c r="A101" s="39"/>
      <c r="B101" s="22" t="s">
        <v>1836</v>
      </c>
      <c r="C101" s="23" t="s">
        <v>1808</v>
      </c>
      <c r="D101" s="23" t="s">
        <v>2209</v>
      </c>
      <c r="E101" s="24" t="s">
        <v>2210</v>
      </c>
      <c r="F101" s="25" t="s">
        <v>1703</v>
      </c>
      <c r="G101" s="23" t="s">
        <v>1812</v>
      </c>
      <c r="H101" s="25" t="s">
        <v>29</v>
      </c>
      <c r="I101" s="23" t="s">
        <v>24</v>
      </c>
      <c r="J101" s="23" t="s">
        <v>1813</v>
      </c>
      <c r="K101" s="25">
        <v>1</v>
      </c>
      <c r="L101" s="23" t="s">
        <v>1814</v>
      </c>
      <c r="M101" s="23" t="s">
        <v>134</v>
      </c>
      <c r="N101" s="23" t="s">
        <v>1815</v>
      </c>
      <c r="O101" s="23" t="s">
        <v>28</v>
      </c>
      <c r="P101" s="47" t="s">
        <v>2211</v>
      </c>
      <c r="Q101" s="47" t="s">
        <v>2212</v>
      </c>
      <c r="R101" s="66"/>
      <c r="S101" s="67"/>
      <c r="T101" s="71"/>
      <c r="U101" s="72"/>
      <c r="V101" s="71"/>
      <c r="W101" s="71"/>
      <c r="X101" s="72"/>
    </row>
    <row r="102" s="2" customFormat="1" ht="47.1" customHeight="1" spans="1:24">
      <c r="A102" s="18" t="s">
        <v>2194</v>
      </c>
      <c r="B102" s="22" t="s">
        <v>1841</v>
      </c>
      <c r="C102" s="23" t="s">
        <v>1808</v>
      </c>
      <c r="D102" s="23" t="s">
        <v>2209</v>
      </c>
      <c r="E102" s="24" t="s">
        <v>2213</v>
      </c>
      <c r="F102" s="25" t="s">
        <v>2214</v>
      </c>
      <c r="G102" s="23" t="s">
        <v>1812</v>
      </c>
      <c r="H102" s="25" t="s">
        <v>29</v>
      </c>
      <c r="I102" s="23" t="s">
        <v>24</v>
      </c>
      <c r="J102" s="23" t="s">
        <v>1813</v>
      </c>
      <c r="K102" s="25">
        <v>2</v>
      </c>
      <c r="L102" s="23" t="s">
        <v>464</v>
      </c>
      <c r="M102" s="23" t="s">
        <v>134</v>
      </c>
      <c r="N102" s="23" t="s">
        <v>1815</v>
      </c>
      <c r="O102" s="23" t="s">
        <v>28</v>
      </c>
      <c r="P102" s="47"/>
      <c r="Q102" s="47" t="s">
        <v>2215</v>
      </c>
      <c r="R102" s="66"/>
      <c r="S102" s="67"/>
      <c r="T102" s="13"/>
      <c r="U102" s="14"/>
      <c r="V102" s="13"/>
      <c r="W102" s="13"/>
      <c r="X102" s="14"/>
    </row>
    <row r="103" s="2" customFormat="1" ht="35.1" customHeight="1" spans="1:24">
      <c r="A103" s="18" t="s">
        <v>2194</v>
      </c>
      <c r="B103" s="22" t="s">
        <v>1846</v>
      </c>
      <c r="C103" s="23" t="s">
        <v>1808</v>
      </c>
      <c r="D103" s="23" t="s">
        <v>1842</v>
      </c>
      <c r="E103" s="24" t="s">
        <v>2216</v>
      </c>
      <c r="F103" s="25" t="s">
        <v>51</v>
      </c>
      <c r="G103" s="23" t="s">
        <v>1812</v>
      </c>
      <c r="H103" s="25" t="s">
        <v>29</v>
      </c>
      <c r="I103" s="23" t="s">
        <v>24</v>
      </c>
      <c r="J103" s="23" t="s">
        <v>1813</v>
      </c>
      <c r="K103" s="25">
        <v>1</v>
      </c>
      <c r="L103" s="23" t="s">
        <v>464</v>
      </c>
      <c r="M103" s="23" t="s">
        <v>134</v>
      </c>
      <c r="N103" s="23" t="s">
        <v>1815</v>
      </c>
      <c r="O103" s="23" t="s">
        <v>28</v>
      </c>
      <c r="P103" s="47" t="s">
        <v>2217</v>
      </c>
      <c r="Q103" s="47" t="s">
        <v>2218</v>
      </c>
      <c r="R103" s="66"/>
      <c r="S103" s="67"/>
      <c r="T103" s="13"/>
      <c r="U103" s="14"/>
      <c r="V103" s="13"/>
      <c r="W103" s="13"/>
      <c r="X103" s="14"/>
    </row>
    <row r="104" s="2" customFormat="1" ht="35.1" customHeight="1" spans="1:24">
      <c r="A104" s="18" t="s">
        <v>2194</v>
      </c>
      <c r="B104" s="22" t="s">
        <v>1849</v>
      </c>
      <c r="C104" s="23" t="s">
        <v>1808</v>
      </c>
      <c r="D104" s="23" t="s">
        <v>1842</v>
      </c>
      <c r="E104" s="24" t="s">
        <v>2219</v>
      </c>
      <c r="F104" s="25" t="s">
        <v>51</v>
      </c>
      <c r="G104" s="23" t="s">
        <v>1812</v>
      </c>
      <c r="H104" s="25" t="s">
        <v>29</v>
      </c>
      <c r="I104" s="23" t="s">
        <v>24</v>
      </c>
      <c r="J104" s="23" t="s">
        <v>1813</v>
      </c>
      <c r="K104" s="25">
        <v>1</v>
      </c>
      <c r="L104" s="23" t="s">
        <v>464</v>
      </c>
      <c r="M104" s="23" t="s">
        <v>134</v>
      </c>
      <c r="N104" s="23" t="s">
        <v>1815</v>
      </c>
      <c r="O104" s="23" t="s">
        <v>28</v>
      </c>
      <c r="P104" s="47" t="s">
        <v>2220</v>
      </c>
      <c r="Q104" s="47" t="s">
        <v>2221</v>
      </c>
      <c r="R104" s="66"/>
      <c r="S104" s="67"/>
      <c r="T104" s="13"/>
      <c r="U104" s="14"/>
      <c r="V104" s="13"/>
      <c r="W104" s="13"/>
      <c r="X104" s="14"/>
    </row>
    <row r="105" s="2" customFormat="1" ht="45" customHeight="1" spans="1:24">
      <c r="A105" s="18" t="s">
        <v>2194</v>
      </c>
      <c r="B105" s="22" t="s">
        <v>1852</v>
      </c>
      <c r="C105" s="23" t="s">
        <v>1808</v>
      </c>
      <c r="D105" s="23" t="s">
        <v>2222</v>
      </c>
      <c r="E105" s="24" t="s">
        <v>2223</v>
      </c>
      <c r="F105" s="25" t="s">
        <v>2224</v>
      </c>
      <c r="G105" s="23" t="s">
        <v>1812</v>
      </c>
      <c r="H105" s="25" t="s">
        <v>29</v>
      </c>
      <c r="I105" s="23" t="s">
        <v>24</v>
      </c>
      <c r="J105" s="23" t="s">
        <v>2225</v>
      </c>
      <c r="K105" s="25">
        <v>1</v>
      </c>
      <c r="L105" s="23" t="s">
        <v>464</v>
      </c>
      <c r="M105" s="23" t="s">
        <v>134</v>
      </c>
      <c r="N105" s="23" t="s">
        <v>1815</v>
      </c>
      <c r="O105" s="23" t="s">
        <v>28</v>
      </c>
      <c r="P105" s="47" t="s">
        <v>2220</v>
      </c>
      <c r="Q105" s="47" t="s">
        <v>2226</v>
      </c>
      <c r="R105" s="66"/>
      <c r="S105" s="67"/>
      <c r="T105" s="13"/>
      <c r="U105" s="14"/>
      <c r="V105" s="13"/>
      <c r="W105" s="13"/>
      <c r="X105" s="14"/>
    </row>
    <row r="106" s="2" customFormat="1" ht="48" customHeight="1" spans="1:24">
      <c r="A106" s="18" t="s">
        <v>2194</v>
      </c>
      <c r="B106" s="22" t="s">
        <v>1858</v>
      </c>
      <c r="C106" s="23" t="s">
        <v>1808</v>
      </c>
      <c r="D106" s="23" t="s">
        <v>1842</v>
      </c>
      <c r="E106" s="24" t="s">
        <v>2227</v>
      </c>
      <c r="F106" s="25" t="s">
        <v>2224</v>
      </c>
      <c r="G106" s="23" t="s">
        <v>1812</v>
      </c>
      <c r="H106" s="25" t="s">
        <v>29</v>
      </c>
      <c r="I106" s="23" t="s">
        <v>24</v>
      </c>
      <c r="J106" s="23" t="s">
        <v>2225</v>
      </c>
      <c r="K106" s="25">
        <v>1</v>
      </c>
      <c r="L106" s="23" t="s">
        <v>464</v>
      </c>
      <c r="M106" s="23" t="s">
        <v>134</v>
      </c>
      <c r="N106" s="23" t="s">
        <v>1815</v>
      </c>
      <c r="O106" s="23" t="s">
        <v>28</v>
      </c>
      <c r="P106" s="47" t="s">
        <v>2228</v>
      </c>
      <c r="Q106" s="47" t="s">
        <v>2229</v>
      </c>
      <c r="R106" s="66"/>
      <c r="S106" s="67"/>
      <c r="T106" s="13"/>
      <c r="U106" s="14"/>
      <c r="V106" s="13"/>
      <c r="W106" s="13"/>
      <c r="X106" s="14"/>
    </row>
    <row r="107" s="2" customFormat="1" ht="35.1" customHeight="1" spans="1:24">
      <c r="A107" s="18" t="s">
        <v>2194</v>
      </c>
      <c r="B107" s="22" t="s">
        <v>1862</v>
      </c>
      <c r="C107" s="23" t="s">
        <v>1808</v>
      </c>
      <c r="D107" s="23" t="s">
        <v>1842</v>
      </c>
      <c r="E107" s="24" t="s">
        <v>2230</v>
      </c>
      <c r="F107" s="25" t="s">
        <v>51</v>
      </c>
      <c r="G107" s="23" t="s">
        <v>1812</v>
      </c>
      <c r="H107" s="25" t="s">
        <v>29</v>
      </c>
      <c r="I107" s="23" t="s">
        <v>24</v>
      </c>
      <c r="J107" s="23" t="s">
        <v>1813</v>
      </c>
      <c r="K107" s="25">
        <v>1</v>
      </c>
      <c r="L107" s="23" t="s">
        <v>464</v>
      </c>
      <c r="M107" s="23" t="s">
        <v>134</v>
      </c>
      <c r="N107" s="23" t="s">
        <v>1815</v>
      </c>
      <c r="O107" s="23" t="s">
        <v>28</v>
      </c>
      <c r="P107" s="47" t="s">
        <v>2220</v>
      </c>
      <c r="Q107" s="47" t="s">
        <v>2231</v>
      </c>
      <c r="R107" s="66"/>
      <c r="S107" s="67"/>
      <c r="T107" s="13"/>
      <c r="U107" s="14"/>
      <c r="V107" s="13"/>
      <c r="W107" s="13"/>
      <c r="X107" s="14"/>
    </row>
    <row r="108" s="2" customFormat="1" ht="35.1" customHeight="1" spans="1:24">
      <c r="A108" s="18" t="s">
        <v>2194</v>
      </c>
      <c r="B108" s="22" t="s">
        <v>1867</v>
      </c>
      <c r="C108" s="28" t="s">
        <v>1808</v>
      </c>
      <c r="D108" s="23" t="s">
        <v>2209</v>
      </c>
      <c r="E108" s="75" t="s">
        <v>2210</v>
      </c>
      <c r="F108" s="32" t="s">
        <v>2232</v>
      </c>
      <c r="G108" s="23" t="s">
        <v>1812</v>
      </c>
      <c r="H108" s="32" t="s">
        <v>29</v>
      </c>
      <c r="I108" s="23" t="s">
        <v>24</v>
      </c>
      <c r="J108" s="28" t="s">
        <v>1813</v>
      </c>
      <c r="K108" s="32">
        <v>3</v>
      </c>
      <c r="L108" s="28" t="s">
        <v>1814</v>
      </c>
      <c r="M108" s="28" t="s">
        <v>134</v>
      </c>
      <c r="N108" s="28" t="s">
        <v>1815</v>
      </c>
      <c r="O108" s="23" t="s">
        <v>28</v>
      </c>
      <c r="P108" s="49" t="s">
        <v>2198</v>
      </c>
      <c r="Q108" s="49" t="s">
        <v>2233</v>
      </c>
      <c r="R108" s="66"/>
      <c r="S108" s="67"/>
      <c r="T108" s="13"/>
      <c r="U108" s="14"/>
      <c r="V108" s="13"/>
      <c r="W108" s="13"/>
      <c r="X108" s="14"/>
    </row>
    <row r="109" s="2" customFormat="1" ht="35.1" customHeight="1" spans="1:24">
      <c r="A109" s="18" t="s">
        <v>1822</v>
      </c>
      <c r="B109" s="22" t="s">
        <v>1873</v>
      </c>
      <c r="C109" s="40" t="s">
        <v>1808</v>
      </c>
      <c r="D109" s="40" t="s">
        <v>2234</v>
      </c>
      <c r="E109" s="26" t="s">
        <v>2235</v>
      </c>
      <c r="F109" s="76" t="s">
        <v>2236</v>
      </c>
      <c r="G109" s="23" t="s">
        <v>1812</v>
      </c>
      <c r="H109" s="76" t="s">
        <v>29</v>
      </c>
      <c r="I109" s="23" t="s">
        <v>24</v>
      </c>
      <c r="J109" s="40" t="s">
        <v>1813</v>
      </c>
      <c r="K109" s="76">
        <v>1</v>
      </c>
      <c r="L109" s="23" t="s">
        <v>464</v>
      </c>
      <c r="M109" s="40" t="s">
        <v>134</v>
      </c>
      <c r="N109" s="40" t="s">
        <v>1815</v>
      </c>
      <c r="O109" s="23" t="s">
        <v>28</v>
      </c>
      <c r="P109" s="53" t="s">
        <v>2237</v>
      </c>
      <c r="Q109" s="26" t="s">
        <v>2238</v>
      </c>
      <c r="R109" s="66"/>
      <c r="S109" s="67"/>
      <c r="T109" s="13"/>
      <c r="U109" s="14"/>
      <c r="V109" s="13"/>
      <c r="W109" s="13"/>
      <c r="X109" s="14"/>
    </row>
    <row r="110" s="2" customFormat="1" ht="35.1" customHeight="1" spans="1:24">
      <c r="A110" s="18" t="s">
        <v>1822</v>
      </c>
      <c r="B110" s="22" t="s">
        <v>1877</v>
      </c>
      <c r="C110" s="28" t="s">
        <v>1808</v>
      </c>
      <c r="D110" s="23" t="s">
        <v>1842</v>
      </c>
      <c r="E110" s="29" t="s">
        <v>2239</v>
      </c>
      <c r="F110" s="27" t="s">
        <v>30</v>
      </c>
      <c r="G110" s="23" t="s">
        <v>1812</v>
      </c>
      <c r="H110" s="27" t="s">
        <v>38</v>
      </c>
      <c r="I110" s="23" t="s">
        <v>24</v>
      </c>
      <c r="J110" s="48" t="s">
        <v>1813</v>
      </c>
      <c r="K110" s="27">
        <v>2</v>
      </c>
      <c r="L110" s="23" t="s">
        <v>464</v>
      </c>
      <c r="M110" s="27" t="s">
        <v>134</v>
      </c>
      <c r="N110" s="27" t="s">
        <v>1815</v>
      </c>
      <c r="O110" s="23" t="s">
        <v>28</v>
      </c>
      <c r="P110" s="49" t="s">
        <v>2237</v>
      </c>
      <c r="Q110" s="68" t="s">
        <v>2240</v>
      </c>
      <c r="R110" s="66"/>
      <c r="S110" s="67"/>
      <c r="T110" s="13"/>
      <c r="U110" s="14"/>
      <c r="V110" s="13"/>
      <c r="W110" s="13"/>
      <c r="X110" s="14"/>
    </row>
    <row r="111" ht="45.95" customHeight="1" spans="2:19">
      <c r="B111" s="22" t="s">
        <v>1881</v>
      </c>
      <c r="C111" s="30" t="s">
        <v>1808</v>
      </c>
      <c r="D111" s="30" t="s">
        <v>2241</v>
      </c>
      <c r="E111" s="31" t="s">
        <v>1819</v>
      </c>
      <c r="F111" s="32" t="s">
        <v>2242</v>
      </c>
      <c r="G111" s="23" t="s">
        <v>1812</v>
      </c>
      <c r="H111" s="32" t="s">
        <v>29</v>
      </c>
      <c r="I111" s="23" t="s">
        <v>24</v>
      </c>
      <c r="J111" s="30" t="s">
        <v>1813</v>
      </c>
      <c r="K111" s="32">
        <v>2</v>
      </c>
      <c r="L111" s="30" t="s">
        <v>1814</v>
      </c>
      <c r="M111" s="30" t="s">
        <v>134</v>
      </c>
      <c r="N111" s="30" t="s">
        <v>1815</v>
      </c>
      <c r="O111" s="23" t="s">
        <v>28</v>
      </c>
      <c r="P111" s="50" t="s">
        <v>2243</v>
      </c>
      <c r="Q111" s="50" t="s">
        <v>2244</v>
      </c>
      <c r="R111" s="5"/>
      <c r="S111" s="5"/>
    </row>
    <row r="112" s="2" customFormat="1" ht="57.95" customHeight="1" spans="1:24">
      <c r="A112" s="18"/>
      <c r="B112" s="22" t="s">
        <v>1886</v>
      </c>
      <c r="C112" s="40" t="s">
        <v>2245</v>
      </c>
      <c r="D112" s="40" t="s">
        <v>1905</v>
      </c>
      <c r="E112" s="26" t="s">
        <v>2246</v>
      </c>
      <c r="F112" s="77" t="s">
        <v>2247</v>
      </c>
      <c r="G112" s="23" t="s">
        <v>1812</v>
      </c>
      <c r="H112" s="43" t="s">
        <v>29</v>
      </c>
      <c r="I112" s="23" t="s">
        <v>24</v>
      </c>
      <c r="J112" s="43" t="s">
        <v>1813</v>
      </c>
      <c r="K112" s="54">
        <v>1</v>
      </c>
      <c r="L112" s="40" t="s">
        <v>1989</v>
      </c>
      <c r="M112" s="40" t="s">
        <v>134</v>
      </c>
      <c r="N112" s="40" t="s">
        <v>1815</v>
      </c>
      <c r="O112" s="23" t="s">
        <v>28</v>
      </c>
      <c r="P112" s="56"/>
      <c r="Q112" s="26" t="s">
        <v>2248</v>
      </c>
      <c r="R112" s="66"/>
      <c r="S112" s="67"/>
      <c r="T112" s="13"/>
      <c r="U112" s="14"/>
      <c r="V112" s="13"/>
      <c r="W112" s="13"/>
      <c r="X112" s="14"/>
    </row>
    <row r="113" s="2" customFormat="1" ht="35.1" customHeight="1" spans="1:24">
      <c r="A113" s="18"/>
      <c r="B113" s="22" t="s">
        <v>1890</v>
      </c>
      <c r="C113" s="40" t="s">
        <v>2245</v>
      </c>
      <c r="D113" s="23" t="s">
        <v>1842</v>
      </c>
      <c r="E113" s="26" t="s">
        <v>2249</v>
      </c>
      <c r="F113" s="77" t="s">
        <v>1839</v>
      </c>
      <c r="G113" s="23" t="s">
        <v>1812</v>
      </c>
      <c r="H113" s="43" t="s">
        <v>29</v>
      </c>
      <c r="I113" s="23" t="s">
        <v>24</v>
      </c>
      <c r="J113" s="43" t="s">
        <v>1813</v>
      </c>
      <c r="K113" s="54">
        <v>1</v>
      </c>
      <c r="L113" s="40" t="s">
        <v>1989</v>
      </c>
      <c r="M113" s="40" t="s">
        <v>134</v>
      </c>
      <c r="N113" s="40" t="s">
        <v>1815</v>
      </c>
      <c r="O113" s="23" t="s">
        <v>28</v>
      </c>
      <c r="P113" s="56"/>
      <c r="Q113" s="26" t="s">
        <v>2250</v>
      </c>
      <c r="R113" s="66"/>
      <c r="S113" s="67"/>
      <c r="T113" s="13"/>
      <c r="U113" s="14"/>
      <c r="V113" s="13"/>
      <c r="W113" s="13"/>
      <c r="X113" s="14"/>
    </row>
    <row r="114" s="2" customFormat="1" ht="35.1" customHeight="1" spans="1:24">
      <c r="A114" s="18"/>
      <c r="B114" s="22" t="s">
        <v>1894</v>
      </c>
      <c r="C114" s="40" t="s">
        <v>2245</v>
      </c>
      <c r="D114" s="40" t="s">
        <v>1915</v>
      </c>
      <c r="E114" s="26" t="s">
        <v>2251</v>
      </c>
      <c r="F114" s="43" t="s">
        <v>2252</v>
      </c>
      <c r="G114" s="23" t="s">
        <v>1812</v>
      </c>
      <c r="H114" s="43" t="s">
        <v>29</v>
      </c>
      <c r="I114" s="23" t="s">
        <v>24</v>
      </c>
      <c r="J114" s="43" t="s">
        <v>1813</v>
      </c>
      <c r="K114" s="54">
        <v>1</v>
      </c>
      <c r="L114" s="40" t="s">
        <v>1989</v>
      </c>
      <c r="M114" s="40" t="s">
        <v>134</v>
      </c>
      <c r="N114" s="40" t="s">
        <v>1815</v>
      </c>
      <c r="O114" s="23" t="s">
        <v>28</v>
      </c>
      <c r="P114" s="56"/>
      <c r="Q114" s="80" t="s">
        <v>2253</v>
      </c>
      <c r="R114" s="66"/>
      <c r="S114" s="67"/>
      <c r="T114" s="13"/>
      <c r="U114" s="14"/>
      <c r="V114" s="13"/>
      <c r="W114" s="13"/>
      <c r="X114" s="14"/>
    </row>
    <row r="115" s="2" customFormat="1" ht="35.1" customHeight="1" spans="1:24">
      <c r="A115" s="18" t="s">
        <v>2194</v>
      </c>
      <c r="B115" s="22" t="s">
        <v>1899</v>
      </c>
      <c r="C115" s="40" t="s">
        <v>2245</v>
      </c>
      <c r="D115" s="23" t="s">
        <v>1842</v>
      </c>
      <c r="E115" s="26" t="s">
        <v>2254</v>
      </c>
      <c r="F115" s="43" t="s">
        <v>2255</v>
      </c>
      <c r="G115" s="23" t="s">
        <v>1812</v>
      </c>
      <c r="H115" s="43" t="s">
        <v>29</v>
      </c>
      <c r="I115" s="23" t="s">
        <v>24</v>
      </c>
      <c r="J115" s="43" t="s">
        <v>1813</v>
      </c>
      <c r="K115" s="54">
        <v>1</v>
      </c>
      <c r="L115" s="40" t="s">
        <v>1989</v>
      </c>
      <c r="M115" s="40" t="s">
        <v>134</v>
      </c>
      <c r="N115" s="40" t="s">
        <v>1815</v>
      </c>
      <c r="O115" s="23" t="s">
        <v>28</v>
      </c>
      <c r="P115" s="56"/>
      <c r="Q115" s="26" t="s">
        <v>2256</v>
      </c>
      <c r="R115" s="66"/>
      <c r="S115" s="67"/>
      <c r="T115" s="13"/>
      <c r="U115" s="14"/>
      <c r="V115" s="13"/>
      <c r="W115" s="13"/>
      <c r="X115" s="14"/>
    </row>
    <row r="116" s="2" customFormat="1" ht="35.1" customHeight="1" spans="1:24">
      <c r="A116" s="39"/>
      <c r="B116" s="22" t="s">
        <v>1904</v>
      </c>
      <c r="C116" s="23" t="s">
        <v>1964</v>
      </c>
      <c r="D116" s="23" t="s">
        <v>1965</v>
      </c>
      <c r="E116" s="24" t="s">
        <v>2257</v>
      </c>
      <c r="F116" s="25" t="s">
        <v>2258</v>
      </c>
      <c r="G116" s="23" t="s">
        <v>1812</v>
      </c>
      <c r="H116" s="25" t="s">
        <v>38</v>
      </c>
      <c r="I116" s="23" t="s">
        <v>24</v>
      </c>
      <c r="J116" s="23" t="s">
        <v>2225</v>
      </c>
      <c r="K116" s="25">
        <v>1</v>
      </c>
      <c r="L116" s="23" t="s">
        <v>1968</v>
      </c>
      <c r="M116" s="23" t="s">
        <v>134</v>
      </c>
      <c r="N116" s="23" t="s">
        <v>1815</v>
      </c>
      <c r="O116" s="23" t="s">
        <v>28</v>
      </c>
      <c r="P116" s="47" t="s">
        <v>2259</v>
      </c>
      <c r="Q116" s="47" t="s">
        <v>1979</v>
      </c>
      <c r="R116" s="66"/>
      <c r="S116" s="67"/>
      <c r="T116" s="71"/>
      <c r="U116" s="72"/>
      <c r="V116" s="71"/>
      <c r="W116" s="71"/>
      <c r="X116" s="72"/>
    </row>
    <row r="117" s="2" customFormat="1" ht="35.1" customHeight="1" spans="1:24">
      <c r="A117" s="39"/>
      <c r="B117" s="22" t="s">
        <v>1909</v>
      </c>
      <c r="C117" s="23" t="s">
        <v>1964</v>
      </c>
      <c r="D117" s="23" t="s">
        <v>1965</v>
      </c>
      <c r="E117" s="24" t="s">
        <v>2260</v>
      </c>
      <c r="F117" s="25" t="s">
        <v>57</v>
      </c>
      <c r="G117" s="23" t="s">
        <v>1812</v>
      </c>
      <c r="H117" s="25" t="s">
        <v>38</v>
      </c>
      <c r="I117" s="23" t="s">
        <v>24</v>
      </c>
      <c r="J117" s="23" t="s">
        <v>1967</v>
      </c>
      <c r="K117" s="25">
        <v>1</v>
      </c>
      <c r="L117" s="23" t="s">
        <v>1968</v>
      </c>
      <c r="M117" s="23" t="s">
        <v>134</v>
      </c>
      <c r="N117" s="23" t="s">
        <v>1815</v>
      </c>
      <c r="O117" s="23" t="s">
        <v>28</v>
      </c>
      <c r="P117" s="47" t="s">
        <v>2261</v>
      </c>
      <c r="Q117" s="47" t="s">
        <v>2262</v>
      </c>
      <c r="R117" s="66"/>
      <c r="S117" s="67"/>
      <c r="T117" s="71"/>
      <c r="U117" s="72"/>
      <c r="V117" s="71"/>
      <c r="W117" s="71"/>
      <c r="X117" s="72"/>
    </row>
    <row r="118" s="2" customFormat="1" ht="42" customHeight="1" spans="1:24">
      <c r="A118" s="18"/>
      <c r="B118" s="22" t="s">
        <v>1913</v>
      </c>
      <c r="C118" s="23" t="s">
        <v>1964</v>
      </c>
      <c r="D118" s="23" t="s">
        <v>1965</v>
      </c>
      <c r="E118" s="24" t="s">
        <v>2263</v>
      </c>
      <c r="F118" s="25" t="s">
        <v>2264</v>
      </c>
      <c r="G118" s="23" t="s">
        <v>1812</v>
      </c>
      <c r="H118" s="25" t="s">
        <v>29</v>
      </c>
      <c r="I118" s="23" t="s">
        <v>24</v>
      </c>
      <c r="J118" s="23" t="s">
        <v>2046</v>
      </c>
      <c r="K118" s="25">
        <v>1</v>
      </c>
      <c r="L118" s="23" t="s">
        <v>1968</v>
      </c>
      <c r="M118" s="23" t="s">
        <v>134</v>
      </c>
      <c r="N118" s="23" t="s">
        <v>1815</v>
      </c>
      <c r="O118" s="23" t="s">
        <v>28</v>
      </c>
      <c r="P118" s="47" t="s">
        <v>2265</v>
      </c>
      <c r="Q118" s="47" t="s">
        <v>2266</v>
      </c>
      <c r="R118" s="66"/>
      <c r="S118" s="67"/>
      <c r="T118" s="13"/>
      <c r="U118" s="14"/>
      <c r="V118" s="13"/>
      <c r="W118" s="13"/>
      <c r="X118" s="14"/>
    </row>
    <row r="119" s="2" customFormat="1" ht="44.1" customHeight="1" spans="1:24">
      <c r="A119" s="18"/>
      <c r="B119" s="22" t="s">
        <v>1918</v>
      </c>
      <c r="C119" s="23" t="s">
        <v>1964</v>
      </c>
      <c r="D119" s="23" t="s">
        <v>1965</v>
      </c>
      <c r="E119" s="24" t="s">
        <v>2267</v>
      </c>
      <c r="F119" s="25" t="s">
        <v>2268</v>
      </c>
      <c r="G119" s="23" t="s">
        <v>1812</v>
      </c>
      <c r="H119" s="25" t="s">
        <v>38</v>
      </c>
      <c r="I119" s="23" t="s">
        <v>24</v>
      </c>
      <c r="J119" s="23" t="s">
        <v>2046</v>
      </c>
      <c r="K119" s="25">
        <v>1</v>
      </c>
      <c r="L119" s="23" t="s">
        <v>1968</v>
      </c>
      <c r="M119" s="23" t="s">
        <v>134</v>
      </c>
      <c r="N119" s="23" t="s">
        <v>1815</v>
      </c>
      <c r="O119" s="23" t="s">
        <v>28</v>
      </c>
      <c r="P119" s="47" t="s">
        <v>2269</v>
      </c>
      <c r="Q119" s="47" t="s">
        <v>2270</v>
      </c>
      <c r="R119" s="66"/>
      <c r="S119" s="67"/>
      <c r="T119" s="13"/>
      <c r="U119" s="14"/>
      <c r="V119" s="13"/>
      <c r="W119" s="13"/>
      <c r="X119" s="14"/>
    </row>
    <row r="120" s="2" customFormat="1" ht="35.1" customHeight="1" spans="1:24">
      <c r="A120" s="18"/>
      <c r="B120" s="22" t="s">
        <v>1923</v>
      </c>
      <c r="C120" s="23" t="s">
        <v>1964</v>
      </c>
      <c r="D120" s="23" t="s">
        <v>1965</v>
      </c>
      <c r="E120" s="24" t="s">
        <v>2271</v>
      </c>
      <c r="F120" s="25" t="s">
        <v>2272</v>
      </c>
      <c r="G120" s="23" t="s">
        <v>1812</v>
      </c>
      <c r="H120" s="25" t="s">
        <v>38</v>
      </c>
      <c r="I120" s="23" t="s">
        <v>24</v>
      </c>
      <c r="J120" s="23" t="s">
        <v>2225</v>
      </c>
      <c r="K120" s="25">
        <v>1</v>
      </c>
      <c r="L120" s="23" t="s">
        <v>1968</v>
      </c>
      <c r="M120" s="23" t="s">
        <v>134</v>
      </c>
      <c r="N120" s="23" t="s">
        <v>1815</v>
      </c>
      <c r="O120" s="23" t="s">
        <v>28</v>
      </c>
      <c r="P120" s="47" t="s">
        <v>2269</v>
      </c>
      <c r="Q120" s="47" t="s">
        <v>2273</v>
      </c>
      <c r="R120" s="66"/>
      <c r="S120" s="67"/>
      <c r="T120" s="13"/>
      <c r="U120" s="14"/>
      <c r="V120" s="13"/>
      <c r="W120" s="13"/>
      <c r="X120" s="14"/>
    </row>
    <row r="121" s="2" customFormat="1" ht="35.1" customHeight="1" spans="1:24">
      <c r="A121" s="18"/>
      <c r="B121" s="22" t="s">
        <v>1928</v>
      </c>
      <c r="C121" s="23" t="s">
        <v>1964</v>
      </c>
      <c r="D121" s="23" t="s">
        <v>1965</v>
      </c>
      <c r="E121" s="24" t="s">
        <v>2274</v>
      </c>
      <c r="F121" s="25" t="s">
        <v>57</v>
      </c>
      <c r="G121" s="23" t="s">
        <v>1812</v>
      </c>
      <c r="H121" s="25" t="s">
        <v>38</v>
      </c>
      <c r="I121" s="23" t="s">
        <v>24</v>
      </c>
      <c r="J121" s="23" t="s">
        <v>1967</v>
      </c>
      <c r="K121" s="25">
        <v>1</v>
      </c>
      <c r="L121" s="23" t="s">
        <v>1968</v>
      </c>
      <c r="M121" s="23" t="s">
        <v>134</v>
      </c>
      <c r="N121" s="23" t="s">
        <v>1815</v>
      </c>
      <c r="O121" s="23" t="s">
        <v>28</v>
      </c>
      <c r="P121" s="47" t="s">
        <v>2275</v>
      </c>
      <c r="Q121" s="47" t="s">
        <v>2276</v>
      </c>
      <c r="R121" s="66"/>
      <c r="S121" s="67"/>
      <c r="T121" s="13"/>
      <c r="U121" s="14"/>
      <c r="V121" s="13"/>
      <c r="W121" s="13"/>
      <c r="X121" s="14"/>
    </row>
    <row r="122" s="2" customFormat="1" ht="35.1" customHeight="1" spans="1:24">
      <c r="A122" s="18"/>
      <c r="B122" s="22" t="s">
        <v>1931</v>
      </c>
      <c r="C122" s="23" t="s">
        <v>1964</v>
      </c>
      <c r="D122" s="23" t="s">
        <v>2277</v>
      </c>
      <c r="E122" s="24" t="s">
        <v>2278</v>
      </c>
      <c r="F122" s="25" t="s">
        <v>2279</v>
      </c>
      <c r="G122" s="23" t="s">
        <v>1812</v>
      </c>
      <c r="H122" s="25" t="s">
        <v>38</v>
      </c>
      <c r="I122" s="23" t="s">
        <v>24</v>
      </c>
      <c r="J122" s="23" t="s">
        <v>1967</v>
      </c>
      <c r="K122" s="25">
        <v>1</v>
      </c>
      <c r="L122" s="23" t="s">
        <v>1968</v>
      </c>
      <c r="M122" s="23" t="s">
        <v>134</v>
      </c>
      <c r="N122" s="23" t="s">
        <v>1815</v>
      </c>
      <c r="O122" s="23" t="s">
        <v>28</v>
      </c>
      <c r="P122" s="47" t="s">
        <v>2259</v>
      </c>
      <c r="Q122" s="47" t="s">
        <v>2280</v>
      </c>
      <c r="R122" s="66"/>
      <c r="S122" s="67"/>
      <c r="T122" s="13"/>
      <c r="U122" s="14"/>
      <c r="V122" s="13"/>
      <c r="W122" s="13"/>
      <c r="X122" s="14"/>
    </row>
    <row r="123" s="2" customFormat="1" ht="35.1" customHeight="1" spans="1:24">
      <c r="A123" s="18"/>
      <c r="B123" s="22" t="s">
        <v>1932</v>
      </c>
      <c r="C123" s="23" t="s">
        <v>2118</v>
      </c>
      <c r="D123" s="23" t="s">
        <v>2281</v>
      </c>
      <c r="E123" s="24" t="s">
        <v>2282</v>
      </c>
      <c r="F123" s="25" t="s">
        <v>51</v>
      </c>
      <c r="G123" s="23" t="s">
        <v>1812</v>
      </c>
      <c r="H123" s="25" t="s">
        <v>38</v>
      </c>
      <c r="I123" s="23" t="s">
        <v>24</v>
      </c>
      <c r="J123" s="23" t="s">
        <v>1813</v>
      </c>
      <c r="K123" s="25">
        <v>1</v>
      </c>
      <c r="L123" s="40" t="s">
        <v>1989</v>
      </c>
      <c r="M123" s="23" t="s">
        <v>134</v>
      </c>
      <c r="N123" s="23" t="s">
        <v>1815</v>
      </c>
      <c r="O123" s="23" t="s">
        <v>28</v>
      </c>
      <c r="P123" s="47"/>
      <c r="Q123" s="47" t="s">
        <v>2283</v>
      </c>
      <c r="R123" s="66"/>
      <c r="S123" s="67"/>
      <c r="T123" s="13"/>
      <c r="U123" s="14"/>
      <c r="V123" s="13"/>
      <c r="W123" s="13"/>
      <c r="X123" s="14"/>
    </row>
    <row r="124" s="2" customFormat="1" ht="35.1" customHeight="1" spans="1:24">
      <c r="A124" s="18"/>
      <c r="B124" s="22" t="s">
        <v>1935</v>
      </c>
      <c r="C124" s="23" t="s">
        <v>2118</v>
      </c>
      <c r="D124" s="23" t="s">
        <v>2284</v>
      </c>
      <c r="E124" s="24" t="s">
        <v>2285</v>
      </c>
      <c r="F124" s="25" t="s">
        <v>1855</v>
      </c>
      <c r="G124" s="23" t="s">
        <v>1812</v>
      </c>
      <c r="H124" s="25" t="s">
        <v>29</v>
      </c>
      <c r="I124" s="23" t="s">
        <v>24</v>
      </c>
      <c r="J124" s="23" t="s">
        <v>1813</v>
      </c>
      <c r="K124" s="25">
        <v>1</v>
      </c>
      <c r="L124" s="40" t="s">
        <v>1989</v>
      </c>
      <c r="M124" s="23" t="s">
        <v>134</v>
      </c>
      <c r="N124" s="23" t="s">
        <v>1815</v>
      </c>
      <c r="O124" s="23" t="s">
        <v>28</v>
      </c>
      <c r="P124" s="47"/>
      <c r="Q124" s="47" t="s">
        <v>2286</v>
      </c>
      <c r="R124" s="66"/>
      <c r="S124" s="67"/>
      <c r="T124" s="13"/>
      <c r="U124" s="14"/>
      <c r="V124" s="13"/>
      <c r="W124" s="13"/>
      <c r="X124" s="14"/>
    </row>
    <row r="125" s="2" customFormat="1" ht="35.1" customHeight="1" spans="1:24">
      <c r="A125" s="18"/>
      <c r="B125" s="22" t="s">
        <v>1939</v>
      </c>
      <c r="C125" s="23" t="s">
        <v>2118</v>
      </c>
      <c r="D125" s="23" t="s">
        <v>2284</v>
      </c>
      <c r="E125" s="24" t="s">
        <v>2287</v>
      </c>
      <c r="F125" s="25" t="s">
        <v>543</v>
      </c>
      <c r="G125" s="23" t="s">
        <v>1812</v>
      </c>
      <c r="H125" s="25" t="s">
        <v>29</v>
      </c>
      <c r="I125" s="23" t="s">
        <v>24</v>
      </c>
      <c r="J125" s="23" t="s">
        <v>1813</v>
      </c>
      <c r="K125" s="25">
        <v>1</v>
      </c>
      <c r="L125" s="40" t="s">
        <v>1989</v>
      </c>
      <c r="M125" s="23" t="s">
        <v>134</v>
      </c>
      <c r="N125" s="23" t="s">
        <v>1815</v>
      </c>
      <c r="O125" s="23" t="s">
        <v>28</v>
      </c>
      <c r="P125" s="47"/>
      <c r="Q125" s="47" t="s">
        <v>2288</v>
      </c>
      <c r="R125" s="66"/>
      <c r="S125" s="67"/>
      <c r="T125" s="13"/>
      <c r="U125" s="14"/>
      <c r="V125" s="13"/>
      <c r="W125" s="13"/>
      <c r="X125" s="14"/>
    </row>
    <row r="126" s="1" customFormat="1" ht="35.1" customHeight="1" spans="1:24">
      <c r="A126" s="18" t="s">
        <v>1822</v>
      </c>
      <c r="B126" s="21" t="s">
        <v>2289</v>
      </c>
      <c r="C126" s="73"/>
      <c r="D126" s="74"/>
      <c r="E126" s="73"/>
      <c r="F126" s="74"/>
      <c r="G126" s="73"/>
      <c r="H126" s="73"/>
      <c r="I126" s="73"/>
      <c r="J126" s="73"/>
      <c r="K126" s="73"/>
      <c r="L126" s="73"/>
      <c r="M126" s="73"/>
      <c r="N126" s="73"/>
      <c r="O126" s="73"/>
      <c r="P126" s="78"/>
      <c r="Q126" s="73"/>
      <c r="R126" s="65"/>
      <c r="S126" s="62"/>
      <c r="T126" s="62"/>
      <c r="U126" s="63"/>
      <c r="V126" s="62"/>
      <c r="W126" s="62"/>
      <c r="X126" s="63"/>
    </row>
    <row r="127" s="2" customFormat="1" ht="35.1" customHeight="1" spans="1:24">
      <c r="A127" s="18" t="s">
        <v>1822</v>
      </c>
      <c r="B127" s="22">
        <v>1</v>
      </c>
      <c r="C127" s="40" t="s">
        <v>2290</v>
      </c>
      <c r="D127" s="40" t="s">
        <v>2291</v>
      </c>
      <c r="E127" s="26" t="s">
        <v>2292</v>
      </c>
      <c r="F127" s="40" t="s">
        <v>2293</v>
      </c>
      <c r="G127" s="23" t="s">
        <v>1812</v>
      </c>
      <c r="H127" s="40" t="s">
        <v>29</v>
      </c>
      <c r="I127" s="23" t="s">
        <v>24</v>
      </c>
      <c r="J127" s="40" t="s">
        <v>1813</v>
      </c>
      <c r="K127" s="40">
        <v>1</v>
      </c>
      <c r="L127" s="23" t="s">
        <v>464</v>
      </c>
      <c r="M127" s="40" t="s">
        <v>134</v>
      </c>
      <c r="N127" s="40" t="s">
        <v>1815</v>
      </c>
      <c r="O127" s="23" t="s">
        <v>28</v>
      </c>
      <c r="P127" s="53"/>
      <c r="Q127" s="53" t="s">
        <v>2294</v>
      </c>
      <c r="R127" s="66"/>
      <c r="S127" s="67"/>
      <c r="T127" s="13"/>
      <c r="U127" s="14"/>
      <c r="V127" s="13"/>
      <c r="W127" s="13"/>
      <c r="X127" s="14"/>
    </row>
    <row r="128" s="2" customFormat="1" ht="35.1" customHeight="1" spans="1:24">
      <c r="A128" s="18" t="s">
        <v>1822</v>
      </c>
      <c r="B128" s="22">
        <v>2</v>
      </c>
      <c r="C128" s="40" t="s">
        <v>2290</v>
      </c>
      <c r="D128" s="40" t="s">
        <v>2291</v>
      </c>
      <c r="E128" s="26" t="s">
        <v>2295</v>
      </c>
      <c r="F128" s="40" t="s">
        <v>2296</v>
      </c>
      <c r="G128" s="23" t="s">
        <v>1812</v>
      </c>
      <c r="H128" s="40" t="s">
        <v>29</v>
      </c>
      <c r="I128" s="23" t="s">
        <v>24</v>
      </c>
      <c r="J128" s="40" t="s">
        <v>1813</v>
      </c>
      <c r="K128" s="40">
        <v>1</v>
      </c>
      <c r="L128" s="23" t="s">
        <v>464</v>
      </c>
      <c r="M128" s="40" t="s">
        <v>134</v>
      </c>
      <c r="N128" s="40" t="s">
        <v>1815</v>
      </c>
      <c r="O128" s="23" t="s">
        <v>28</v>
      </c>
      <c r="P128" s="53"/>
      <c r="Q128" s="53" t="s">
        <v>2297</v>
      </c>
      <c r="R128" s="66"/>
      <c r="S128" s="67"/>
      <c r="T128" s="13"/>
      <c r="U128" s="14"/>
      <c r="V128" s="13"/>
      <c r="W128" s="13"/>
      <c r="X128" s="14"/>
    </row>
    <row r="129" s="2" customFormat="1" ht="45.95" customHeight="1" spans="1:24">
      <c r="A129" s="18" t="s">
        <v>1822</v>
      </c>
      <c r="B129" s="22">
        <v>3</v>
      </c>
      <c r="C129" s="28" t="s">
        <v>1808</v>
      </c>
      <c r="D129" s="40" t="s">
        <v>2291</v>
      </c>
      <c r="E129" s="29" t="s">
        <v>2298</v>
      </c>
      <c r="F129" s="27" t="s">
        <v>1844</v>
      </c>
      <c r="G129" s="23" t="s">
        <v>1812</v>
      </c>
      <c r="H129" s="27" t="s">
        <v>29</v>
      </c>
      <c r="I129" s="23" t="s">
        <v>24</v>
      </c>
      <c r="J129" s="48" t="s">
        <v>1813</v>
      </c>
      <c r="K129" s="27">
        <v>1</v>
      </c>
      <c r="L129" s="23" t="s">
        <v>464</v>
      </c>
      <c r="M129" s="27" t="s">
        <v>134</v>
      </c>
      <c r="N129" s="27" t="s">
        <v>1815</v>
      </c>
      <c r="O129" s="23" t="s">
        <v>28</v>
      </c>
      <c r="P129" s="49"/>
      <c r="Q129" s="68" t="s">
        <v>2299</v>
      </c>
      <c r="R129" s="66"/>
      <c r="S129" s="67"/>
      <c r="T129" s="13"/>
      <c r="U129" s="14"/>
      <c r="V129" s="13"/>
      <c r="W129" s="13"/>
      <c r="X129" s="14"/>
    </row>
    <row r="130" ht="35.1" customHeight="1" spans="2:19">
      <c r="B130" s="22">
        <v>4</v>
      </c>
      <c r="C130" s="30" t="s">
        <v>1808</v>
      </c>
      <c r="D130" s="30" t="s">
        <v>2241</v>
      </c>
      <c r="E130" s="31" t="s">
        <v>2300</v>
      </c>
      <c r="F130" s="32" t="s">
        <v>568</v>
      </c>
      <c r="G130" s="23" t="s">
        <v>1812</v>
      </c>
      <c r="H130" s="32" t="s">
        <v>38</v>
      </c>
      <c r="I130" s="23" t="s">
        <v>24</v>
      </c>
      <c r="J130" s="30" t="s">
        <v>1813</v>
      </c>
      <c r="K130" s="32">
        <v>1</v>
      </c>
      <c r="L130" s="30" t="s">
        <v>1814</v>
      </c>
      <c r="M130" s="30" t="s">
        <v>134</v>
      </c>
      <c r="N130" s="30" t="s">
        <v>1815</v>
      </c>
      <c r="O130" s="23" t="s">
        <v>28</v>
      </c>
      <c r="P130" s="50"/>
      <c r="Q130" s="50" t="s">
        <v>2301</v>
      </c>
      <c r="R130" s="5"/>
      <c r="S130" s="5"/>
    </row>
    <row r="131" ht="35.1" customHeight="1" spans="2:19">
      <c r="B131" s="22">
        <v>5</v>
      </c>
      <c r="C131" s="30" t="s">
        <v>1808</v>
      </c>
      <c r="D131" s="30" t="s">
        <v>2241</v>
      </c>
      <c r="E131" s="31" t="s">
        <v>2300</v>
      </c>
      <c r="F131" s="30" t="s">
        <v>1839</v>
      </c>
      <c r="G131" s="23" t="s">
        <v>1812</v>
      </c>
      <c r="H131" s="32" t="s">
        <v>38</v>
      </c>
      <c r="I131" s="23" t="s">
        <v>24</v>
      </c>
      <c r="J131" s="30" t="s">
        <v>1813</v>
      </c>
      <c r="K131" s="32">
        <v>1</v>
      </c>
      <c r="L131" s="30" t="s">
        <v>1814</v>
      </c>
      <c r="M131" s="30" t="s">
        <v>134</v>
      </c>
      <c r="N131" s="30" t="s">
        <v>1815</v>
      </c>
      <c r="O131" s="23" t="s">
        <v>28</v>
      </c>
      <c r="P131" s="50"/>
      <c r="Q131" s="50" t="s">
        <v>2301</v>
      </c>
      <c r="R131" s="5"/>
      <c r="S131" s="5"/>
    </row>
    <row r="132" s="2" customFormat="1" ht="35.1" customHeight="1" spans="1:24">
      <c r="A132" s="39"/>
      <c r="B132" s="22">
        <v>6</v>
      </c>
      <c r="C132" s="30" t="s">
        <v>1808</v>
      </c>
      <c r="D132" s="40" t="s">
        <v>2291</v>
      </c>
      <c r="E132" s="81" t="s">
        <v>2302</v>
      </c>
      <c r="F132" s="25" t="s">
        <v>568</v>
      </c>
      <c r="G132" s="23" t="s">
        <v>2175</v>
      </c>
      <c r="H132" s="30" t="s">
        <v>38</v>
      </c>
      <c r="I132" s="23" t="s">
        <v>24</v>
      </c>
      <c r="J132" s="30" t="s">
        <v>1813</v>
      </c>
      <c r="K132" s="25">
        <v>1</v>
      </c>
      <c r="L132" s="30" t="s">
        <v>2303</v>
      </c>
      <c r="M132" s="30" t="s">
        <v>134</v>
      </c>
      <c r="N132" s="30" t="s">
        <v>1815</v>
      </c>
      <c r="O132" s="23" t="s">
        <v>28</v>
      </c>
      <c r="P132" s="50" t="s">
        <v>2304</v>
      </c>
      <c r="Q132" s="50" t="s">
        <v>2305</v>
      </c>
      <c r="R132" s="66"/>
      <c r="S132" s="67"/>
      <c r="T132" s="71"/>
      <c r="U132" s="72"/>
      <c r="V132" s="71"/>
      <c r="W132" s="71"/>
      <c r="X132" s="72"/>
    </row>
    <row r="133" s="2" customFormat="1" ht="35.1" customHeight="1" spans="1:24">
      <c r="A133" s="18" t="s">
        <v>2194</v>
      </c>
      <c r="B133" s="22">
        <v>7</v>
      </c>
      <c r="C133" s="40" t="s">
        <v>2245</v>
      </c>
      <c r="D133" s="40" t="s">
        <v>2291</v>
      </c>
      <c r="E133" s="26" t="s">
        <v>2306</v>
      </c>
      <c r="F133" s="43" t="s">
        <v>2307</v>
      </c>
      <c r="G133" s="23" t="s">
        <v>1812</v>
      </c>
      <c r="H133" s="43" t="s">
        <v>29</v>
      </c>
      <c r="I133" s="23" t="s">
        <v>24</v>
      </c>
      <c r="J133" s="43" t="s">
        <v>1813</v>
      </c>
      <c r="K133" s="54">
        <v>1</v>
      </c>
      <c r="L133" s="40" t="s">
        <v>1989</v>
      </c>
      <c r="M133" s="40" t="s">
        <v>134</v>
      </c>
      <c r="N133" s="40" t="s">
        <v>1815</v>
      </c>
      <c r="O133" s="23" t="s">
        <v>28</v>
      </c>
      <c r="P133" s="56"/>
      <c r="Q133" s="80" t="s">
        <v>2308</v>
      </c>
      <c r="R133" s="66"/>
      <c r="S133" s="67"/>
      <c r="T133" s="13"/>
      <c r="U133" s="14"/>
      <c r="V133" s="13"/>
      <c r="W133" s="13"/>
      <c r="X133" s="14"/>
    </row>
    <row r="134" s="2" customFormat="1" ht="35.1" customHeight="1" spans="1:19">
      <c r="A134" s="18" t="s">
        <v>2194</v>
      </c>
      <c r="B134" s="22">
        <v>8</v>
      </c>
      <c r="C134" s="40" t="s">
        <v>2245</v>
      </c>
      <c r="D134" s="40" t="s">
        <v>2291</v>
      </c>
      <c r="E134" s="26" t="s">
        <v>2306</v>
      </c>
      <c r="F134" s="43" t="s">
        <v>2309</v>
      </c>
      <c r="G134" s="23" t="s">
        <v>1812</v>
      </c>
      <c r="H134" s="43" t="s">
        <v>29</v>
      </c>
      <c r="I134" s="23" t="s">
        <v>24</v>
      </c>
      <c r="J134" s="43" t="s">
        <v>1813</v>
      </c>
      <c r="K134" s="54">
        <v>1</v>
      </c>
      <c r="L134" s="40" t="s">
        <v>1989</v>
      </c>
      <c r="M134" s="40" t="s">
        <v>134</v>
      </c>
      <c r="N134" s="40" t="s">
        <v>1815</v>
      </c>
      <c r="O134" s="23" t="s">
        <v>28</v>
      </c>
      <c r="P134" s="56"/>
      <c r="Q134" s="26"/>
      <c r="R134" s="66"/>
      <c r="S134" s="67"/>
    </row>
    <row r="135" s="2" customFormat="1" ht="35.1" customHeight="1" spans="1:24">
      <c r="A135" s="18" t="s">
        <v>2194</v>
      </c>
      <c r="B135" s="22">
        <v>9</v>
      </c>
      <c r="C135" s="40" t="s">
        <v>2245</v>
      </c>
      <c r="D135" s="40" t="s">
        <v>2310</v>
      </c>
      <c r="E135" s="26" t="s">
        <v>2311</v>
      </c>
      <c r="F135" s="77" t="s">
        <v>2312</v>
      </c>
      <c r="G135" s="23" t="s">
        <v>1812</v>
      </c>
      <c r="H135" s="43" t="s">
        <v>29</v>
      </c>
      <c r="I135" s="23" t="s">
        <v>24</v>
      </c>
      <c r="J135" s="43" t="s">
        <v>1813</v>
      </c>
      <c r="K135" s="54">
        <v>1</v>
      </c>
      <c r="L135" s="40" t="s">
        <v>1989</v>
      </c>
      <c r="M135" s="40" t="s">
        <v>134</v>
      </c>
      <c r="N135" s="40" t="s">
        <v>1815</v>
      </c>
      <c r="O135" s="23" t="s">
        <v>28</v>
      </c>
      <c r="P135" s="56"/>
      <c r="Q135" s="26" t="s">
        <v>2313</v>
      </c>
      <c r="R135" s="66"/>
      <c r="S135" s="67"/>
      <c r="T135" s="13"/>
      <c r="U135" s="14"/>
      <c r="V135" s="13"/>
      <c r="W135" s="13"/>
      <c r="X135" s="14"/>
    </row>
    <row r="136" ht="35.1" customHeight="1" spans="2:19">
      <c r="B136" s="22">
        <v>10</v>
      </c>
      <c r="C136" s="23" t="s">
        <v>1914</v>
      </c>
      <c r="D136" s="23" t="s">
        <v>1905</v>
      </c>
      <c r="E136" s="24" t="s">
        <v>2314</v>
      </c>
      <c r="F136" s="23" t="s">
        <v>2315</v>
      </c>
      <c r="G136" s="23" t="s">
        <v>1812</v>
      </c>
      <c r="H136" s="23" t="s">
        <v>29</v>
      </c>
      <c r="I136" s="23" t="s">
        <v>24</v>
      </c>
      <c r="J136" s="23" t="s">
        <v>1813</v>
      </c>
      <c r="K136" s="23">
        <v>1</v>
      </c>
      <c r="L136" s="23" t="s">
        <v>2316</v>
      </c>
      <c r="M136" s="23" t="s">
        <v>134</v>
      </c>
      <c r="N136" s="23" t="s">
        <v>1815</v>
      </c>
      <c r="O136" s="23" t="s">
        <v>28</v>
      </c>
      <c r="P136" s="47"/>
      <c r="Q136" s="47" t="s">
        <v>2317</v>
      </c>
      <c r="R136" s="5"/>
      <c r="S136" s="5"/>
    </row>
    <row r="137" s="2" customFormat="1" ht="35.1" customHeight="1" spans="1:24">
      <c r="A137" s="39"/>
      <c r="B137" s="22">
        <v>11</v>
      </c>
      <c r="C137" s="40" t="s">
        <v>1985</v>
      </c>
      <c r="D137" s="40" t="s">
        <v>1986</v>
      </c>
      <c r="E137" s="24" t="s">
        <v>2318</v>
      </c>
      <c r="F137" s="40" t="s">
        <v>2319</v>
      </c>
      <c r="G137" s="23" t="s">
        <v>1812</v>
      </c>
      <c r="H137" s="40" t="s">
        <v>29</v>
      </c>
      <c r="I137" s="23" t="s">
        <v>24</v>
      </c>
      <c r="J137" s="40" t="s">
        <v>1897</v>
      </c>
      <c r="K137" s="54">
        <v>1</v>
      </c>
      <c r="L137" s="40" t="s">
        <v>1989</v>
      </c>
      <c r="M137" s="40" t="s">
        <v>134</v>
      </c>
      <c r="N137" s="40" t="s">
        <v>1815</v>
      </c>
      <c r="O137" s="23" t="s">
        <v>28</v>
      </c>
      <c r="P137" s="56"/>
      <c r="Q137" s="26" t="s">
        <v>2320</v>
      </c>
      <c r="R137" s="66"/>
      <c r="S137" s="67"/>
      <c r="T137" s="71"/>
      <c r="U137" s="72"/>
      <c r="V137" s="71"/>
      <c r="W137" s="71"/>
      <c r="X137" s="72"/>
    </row>
    <row r="138" s="2" customFormat="1" ht="35.1" customHeight="1" spans="1:24">
      <c r="A138" s="18"/>
      <c r="B138" s="22">
        <v>12</v>
      </c>
      <c r="C138" s="40" t="s">
        <v>1985</v>
      </c>
      <c r="D138" s="40" t="s">
        <v>2321</v>
      </c>
      <c r="E138" s="24" t="s">
        <v>2322</v>
      </c>
      <c r="F138" s="40" t="s">
        <v>2323</v>
      </c>
      <c r="G138" s="23" t="s">
        <v>1812</v>
      </c>
      <c r="H138" s="40" t="s">
        <v>29</v>
      </c>
      <c r="I138" s="23" t="s">
        <v>24</v>
      </c>
      <c r="J138" s="43" t="s">
        <v>1813</v>
      </c>
      <c r="K138" s="54">
        <v>1</v>
      </c>
      <c r="L138" s="40" t="s">
        <v>1989</v>
      </c>
      <c r="M138" s="40" t="s">
        <v>134</v>
      </c>
      <c r="N138" s="40" t="s">
        <v>1815</v>
      </c>
      <c r="O138" s="23" t="s">
        <v>28</v>
      </c>
      <c r="P138" s="53"/>
      <c r="Q138" s="26" t="s">
        <v>2324</v>
      </c>
      <c r="R138" s="66"/>
      <c r="S138" s="67"/>
      <c r="T138" s="13"/>
      <c r="U138" s="14"/>
      <c r="V138" s="13"/>
      <c r="W138" s="13"/>
      <c r="X138" s="14"/>
    </row>
    <row r="139" s="2" customFormat="1" ht="35.1" customHeight="1" spans="1:24">
      <c r="A139" s="18" t="s">
        <v>2194</v>
      </c>
      <c r="B139" s="22">
        <v>13</v>
      </c>
      <c r="C139" s="40" t="s">
        <v>1924</v>
      </c>
      <c r="D139" s="40" t="s">
        <v>1853</v>
      </c>
      <c r="E139" s="24" t="s">
        <v>2325</v>
      </c>
      <c r="F139" s="27" t="s">
        <v>270</v>
      </c>
      <c r="G139" s="23" t="s">
        <v>1812</v>
      </c>
      <c r="H139" s="40" t="s">
        <v>29</v>
      </c>
      <c r="I139" s="23" t="s">
        <v>24</v>
      </c>
      <c r="J139" s="40" t="s">
        <v>1813</v>
      </c>
      <c r="K139" s="27">
        <v>1</v>
      </c>
      <c r="L139" s="23" t="s">
        <v>464</v>
      </c>
      <c r="M139" s="40" t="s">
        <v>134</v>
      </c>
      <c r="N139" s="40" t="s">
        <v>1815</v>
      </c>
      <c r="O139" s="23" t="s">
        <v>28</v>
      </c>
      <c r="P139" s="53"/>
      <c r="Q139" s="26" t="s">
        <v>2326</v>
      </c>
      <c r="R139" s="66"/>
      <c r="S139" s="67"/>
      <c r="T139" s="13"/>
      <c r="U139" s="14"/>
      <c r="V139" s="13"/>
      <c r="W139" s="13"/>
      <c r="X139" s="14"/>
    </row>
    <row r="140" s="2" customFormat="1" ht="35.1" customHeight="1" spans="1:24">
      <c r="A140" s="18" t="s">
        <v>2194</v>
      </c>
      <c r="B140" s="22">
        <v>14</v>
      </c>
      <c r="C140" s="40" t="s">
        <v>1924</v>
      </c>
      <c r="D140" s="40" t="s">
        <v>1882</v>
      </c>
      <c r="E140" s="41" t="s">
        <v>2327</v>
      </c>
      <c r="F140" s="27" t="s">
        <v>30</v>
      </c>
      <c r="G140" s="23" t="s">
        <v>1812</v>
      </c>
      <c r="H140" s="40" t="s">
        <v>29</v>
      </c>
      <c r="I140" s="23" t="s">
        <v>24</v>
      </c>
      <c r="J140" s="40" t="s">
        <v>1813</v>
      </c>
      <c r="K140" s="27">
        <v>1</v>
      </c>
      <c r="L140" s="40" t="s">
        <v>1441</v>
      </c>
      <c r="M140" s="40" t="s">
        <v>134</v>
      </c>
      <c r="N140" s="40" t="s">
        <v>1815</v>
      </c>
      <c r="O140" s="23" t="s">
        <v>28</v>
      </c>
      <c r="P140" s="53"/>
      <c r="Q140" s="26" t="s">
        <v>2328</v>
      </c>
      <c r="R140" s="66"/>
      <c r="S140" s="67"/>
      <c r="T140" s="13"/>
      <c r="U140" s="14"/>
      <c r="V140" s="13"/>
      <c r="W140" s="13"/>
      <c r="X140" s="14"/>
    </row>
    <row r="141" ht="35.1" customHeight="1" spans="2:19">
      <c r="B141" s="22">
        <v>15</v>
      </c>
      <c r="C141" s="23" t="s">
        <v>2152</v>
      </c>
      <c r="D141" s="23" t="s">
        <v>2329</v>
      </c>
      <c r="E141" s="24" t="s">
        <v>2330</v>
      </c>
      <c r="F141" s="25" t="s">
        <v>51</v>
      </c>
      <c r="G141" s="23" t="s">
        <v>2175</v>
      </c>
      <c r="H141" s="25" t="s">
        <v>29</v>
      </c>
      <c r="I141" s="23" t="s">
        <v>24</v>
      </c>
      <c r="J141" s="23" t="s">
        <v>1813</v>
      </c>
      <c r="K141" s="25">
        <v>1</v>
      </c>
      <c r="L141" s="23" t="s">
        <v>2156</v>
      </c>
      <c r="M141" s="23" t="s">
        <v>33</v>
      </c>
      <c r="N141" s="23" t="s">
        <v>1815</v>
      </c>
      <c r="O141" s="23" t="s">
        <v>28</v>
      </c>
      <c r="P141" s="47"/>
      <c r="Q141" s="47" t="s">
        <v>2331</v>
      </c>
      <c r="R141" s="5"/>
      <c r="S141" s="5"/>
    </row>
    <row r="142" ht="35.1" customHeight="1" spans="2:19">
      <c r="B142" s="22">
        <v>16</v>
      </c>
      <c r="C142" s="23" t="s">
        <v>2152</v>
      </c>
      <c r="D142" s="23" t="s">
        <v>2332</v>
      </c>
      <c r="E142" s="24" t="s">
        <v>2333</v>
      </c>
      <c r="F142" s="25" t="s">
        <v>568</v>
      </c>
      <c r="G142" s="23" t="s">
        <v>2175</v>
      </c>
      <c r="H142" s="25" t="s">
        <v>29</v>
      </c>
      <c r="I142" s="23" t="s">
        <v>24</v>
      </c>
      <c r="J142" s="23" t="s">
        <v>1813</v>
      </c>
      <c r="K142" s="25">
        <v>1</v>
      </c>
      <c r="L142" s="23" t="s">
        <v>2156</v>
      </c>
      <c r="M142" s="23" t="s">
        <v>33</v>
      </c>
      <c r="N142" s="23" t="s">
        <v>1815</v>
      </c>
      <c r="O142" s="23" t="s">
        <v>28</v>
      </c>
      <c r="P142" s="47"/>
      <c r="Q142" s="47" t="s">
        <v>2334</v>
      </c>
      <c r="R142" s="5"/>
      <c r="S142" s="5"/>
    </row>
    <row r="143" ht="35.1" customHeight="1" spans="2:19">
      <c r="B143" s="22">
        <v>17</v>
      </c>
      <c r="C143" s="23" t="s">
        <v>2152</v>
      </c>
      <c r="D143" s="23" t="s">
        <v>2332</v>
      </c>
      <c r="E143" s="24" t="s">
        <v>2333</v>
      </c>
      <c r="F143" s="25" t="s">
        <v>1855</v>
      </c>
      <c r="G143" s="23" t="s">
        <v>2175</v>
      </c>
      <c r="H143" s="25" t="s">
        <v>29</v>
      </c>
      <c r="I143" s="23" t="s">
        <v>24</v>
      </c>
      <c r="J143" s="23" t="s">
        <v>1813</v>
      </c>
      <c r="K143" s="25">
        <v>1</v>
      </c>
      <c r="L143" s="23" t="s">
        <v>2156</v>
      </c>
      <c r="M143" s="23" t="s">
        <v>33</v>
      </c>
      <c r="N143" s="23" t="s">
        <v>1815</v>
      </c>
      <c r="O143" s="23" t="s">
        <v>28</v>
      </c>
      <c r="P143" s="47"/>
      <c r="Q143" s="47" t="s">
        <v>2334</v>
      </c>
      <c r="R143" s="5"/>
      <c r="S143" s="5"/>
    </row>
    <row r="144" s="2" customFormat="1" ht="35.1" customHeight="1" spans="1:24">
      <c r="A144" s="39"/>
      <c r="B144" s="22">
        <v>18</v>
      </c>
      <c r="C144" s="23" t="s">
        <v>2118</v>
      </c>
      <c r="D144" s="23" t="s">
        <v>2284</v>
      </c>
      <c r="E144" s="24" t="s">
        <v>2335</v>
      </c>
      <c r="F144" s="25" t="s">
        <v>266</v>
      </c>
      <c r="G144" s="23" t="s">
        <v>1812</v>
      </c>
      <c r="H144" s="25" t="s">
        <v>38</v>
      </c>
      <c r="I144" s="23" t="s">
        <v>24</v>
      </c>
      <c r="J144" s="23" t="s">
        <v>1813</v>
      </c>
      <c r="K144" s="25">
        <v>1</v>
      </c>
      <c r="L144" s="40" t="s">
        <v>1989</v>
      </c>
      <c r="M144" s="23" t="s">
        <v>134</v>
      </c>
      <c r="N144" s="23" t="s">
        <v>1815</v>
      </c>
      <c r="O144" s="23" t="s">
        <v>28</v>
      </c>
      <c r="P144" s="47"/>
      <c r="Q144" s="47" t="s">
        <v>2336</v>
      </c>
      <c r="R144" s="66"/>
      <c r="S144" s="67"/>
      <c r="T144" s="71"/>
      <c r="U144" s="72"/>
      <c r="V144" s="71"/>
      <c r="W144" s="71"/>
      <c r="X144" s="72"/>
    </row>
  </sheetData>
  <autoFilter ref="A2:XFD144">
    <extLst/>
  </autoFilter>
  <mergeCells count="5">
    <mergeCell ref="B1:Q1"/>
    <mergeCell ref="B3:P3"/>
    <mergeCell ref="B95:Q95"/>
    <mergeCell ref="B126:Q126"/>
    <mergeCell ref="Q133:Q134"/>
  </mergeCells>
  <dataValidations count="1">
    <dataValidation type="list" allowBlank="1" showInputMessage="1" showErrorMessage="1" sqref="H133 J133">
      <formula1>[2]选项列!#REF!</formula1>
    </dataValidation>
  </dataValidations>
  <printOptions horizontalCentered="1"/>
  <pageMargins left="0.590277777777778" right="0.590277777777778" top="0.707638888888889" bottom="0.590277777777778" header="0.313888888888889" footer="0.393055555555556"/>
  <pageSetup paperSize="9"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公开 (2)</vt:lpstr>
      <vt:lpstr>公开</vt:lpstr>
      <vt:lpstr>院校科研训练机构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花生贝狗</cp:lastModifiedBy>
  <dcterms:created xsi:type="dcterms:W3CDTF">2006-09-19T00:00:00Z</dcterms:created>
  <cp:lastPrinted>2024-02-22T08:12:00Z</cp:lastPrinted>
  <dcterms:modified xsi:type="dcterms:W3CDTF">2025-03-11T11:07:28Z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2052-11.1.0.12173</vt:lpwstr>
  </property>
  <property fmtid="{D5CDD505-2E9C-101B-9397-08002B2CF9AE}" pid="3" name="KSOReadingLayout">
    <vt:bool>false</vt:bool>
  </property>
  <property fmtid="{D5CDD505-2E9C-101B-9397-08002B2CF9AE}" pid="4" name="ICV">
    <vt:lpwstr>E1C7246A47994E82AA6BD3784A2E1337</vt:lpwstr>
  </property>
</Properties>
</file>